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80" yWindow="-15" windowWidth="9525" windowHeight="11565"/>
  </bookViews>
  <sheets>
    <sheet name="ΜΟΡΙΑ ΚΑΤΑ ΦΘΙΝΟΥΣΑ ΣΕΙΡΑ" sheetId="1" r:id="rId1"/>
  </sheets>
  <definedNames>
    <definedName name="_xlnm._FilterDatabase" localSheetId="0" hidden="1">'ΜΟΡΙΑ ΚΑΤΑ ΦΘΙΝΟΥΣΑ ΣΕΙΡΑ'!$A$5:$Z$94</definedName>
    <definedName name="_xlnm.Print_Area" localSheetId="0">'ΜΟΡΙΑ ΚΑΤΑ ΦΘΙΝΟΥΣΑ ΣΕΙΡΑ'!$A$1:$AB$101</definedName>
    <definedName name="_xlnm.Print_Titles" localSheetId="0">'ΜΟΡΙΑ ΚΑΤΑ ΦΘΙΝΟΥΣΑ ΣΕΙΡΑ'!$1:$4</definedName>
    <definedName name="σχολεία">#REF!</definedName>
  </definedNames>
  <calcPr calcId="125725"/>
</workbook>
</file>

<file path=xl/calcChain.xml><?xml version="1.0" encoding="utf-8"?>
<calcChain xmlns="http://schemas.openxmlformats.org/spreadsheetml/2006/main">
  <c r="R33" i="1"/>
  <c r="R17"/>
  <c r="R63"/>
  <c r="R65"/>
  <c r="R94"/>
  <c r="R47"/>
  <c r="R12"/>
  <c r="R69"/>
  <c r="R82"/>
  <c r="R79"/>
  <c r="R87"/>
  <c r="R26"/>
  <c r="R6"/>
  <c r="R62"/>
  <c r="R75"/>
  <c r="R24"/>
  <c r="R66"/>
  <c r="R51"/>
  <c r="R88"/>
  <c r="R48"/>
  <c r="R60"/>
  <c r="R74"/>
  <c r="R64"/>
  <c r="R91"/>
  <c r="R29"/>
  <c r="R72"/>
  <c r="R86"/>
  <c r="R42"/>
  <c r="R13"/>
  <c r="R77"/>
  <c r="R53"/>
  <c r="R70"/>
  <c r="R16"/>
  <c r="R22"/>
  <c r="R30"/>
  <c r="R25"/>
  <c r="R41"/>
  <c r="R46"/>
  <c r="R36"/>
  <c r="R57"/>
  <c r="R85"/>
  <c r="R40"/>
  <c r="R78"/>
  <c r="R10"/>
  <c r="R19"/>
  <c r="R61"/>
  <c r="R84"/>
  <c r="R76"/>
  <c r="R93"/>
  <c r="R44"/>
  <c r="R67"/>
  <c r="R81"/>
  <c r="R14"/>
  <c r="R49"/>
  <c r="R35"/>
  <c r="R20"/>
  <c r="R52"/>
  <c r="R59"/>
  <c r="R34"/>
  <c r="R37"/>
  <c r="R7"/>
  <c r="R50"/>
  <c r="R32"/>
  <c r="R9"/>
  <c r="R73"/>
  <c r="R39"/>
  <c r="R27"/>
  <c r="R68"/>
  <c r="R89"/>
  <c r="R45"/>
  <c r="R21"/>
  <c r="R83"/>
  <c r="R11"/>
  <c r="R58"/>
  <c r="R54"/>
  <c r="R28"/>
  <c r="R71"/>
  <c r="R31"/>
  <c r="R18"/>
  <c r="R55"/>
  <c r="R8"/>
  <c r="R43"/>
  <c r="R38"/>
  <c r="R23"/>
  <c r="R92"/>
  <c r="R90"/>
  <c r="R56"/>
  <c r="R80"/>
  <c r="R15"/>
  <c r="N33"/>
  <c r="N17"/>
  <c r="N63"/>
  <c r="N65"/>
  <c r="N94"/>
  <c r="N47"/>
  <c r="N12"/>
  <c r="N69"/>
  <c r="N82"/>
  <c r="N79"/>
  <c r="N87"/>
  <c r="N26"/>
  <c r="N6"/>
  <c r="N62"/>
  <c r="N75"/>
  <c r="N24"/>
  <c r="N66"/>
  <c r="N51"/>
  <c r="N88"/>
  <c r="N48"/>
  <c r="N60"/>
  <c r="N74"/>
  <c r="N64"/>
  <c r="N91"/>
  <c r="N29"/>
  <c r="N72"/>
  <c r="N86"/>
  <c r="N42"/>
  <c r="N13"/>
  <c r="N77"/>
  <c r="N53"/>
  <c r="N70"/>
  <c r="N16"/>
  <c r="N22"/>
  <c r="N30"/>
  <c r="N25"/>
  <c r="N41"/>
  <c r="N46"/>
  <c r="N36"/>
  <c r="N57"/>
  <c r="N85"/>
  <c r="N40"/>
  <c r="N78"/>
  <c r="N10"/>
  <c r="N19"/>
  <c r="N61"/>
  <c r="N84"/>
  <c r="N76"/>
  <c r="N93"/>
  <c r="N44"/>
  <c r="N67"/>
  <c r="N81"/>
  <c r="N14"/>
  <c r="N49"/>
  <c r="N35"/>
  <c r="N20"/>
  <c r="N52"/>
  <c r="N59"/>
  <c r="N34"/>
  <c r="N37"/>
  <c r="N7"/>
  <c r="N50"/>
  <c r="N32"/>
  <c r="N9"/>
  <c r="N73"/>
  <c r="N39"/>
  <c r="N27"/>
  <c r="N68"/>
  <c r="N89"/>
  <c r="N45"/>
  <c r="N21"/>
  <c r="N83"/>
  <c r="N11"/>
  <c r="N58"/>
  <c r="N54"/>
  <c r="N28"/>
  <c r="N71"/>
  <c r="N31"/>
  <c r="N18"/>
  <c r="N55"/>
  <c r="N8"/>
  <c r="N43"/>
  <c r="N38"/>
  <c r="N23"/>
  <c r="N92"/>
  <c r="N90"/>
  <c r="N56"/>
  <c r="N80"/>
  <c r="N15"/>
  <c r="S52" l="1"/>
  <c r="V52" s="1"/>
  <c r="S15"/>
  <c r="S80"/>
  <c r="S56"/>
  <c r="S28"/>
  <c r="S58"/>
  <c r="S89"/>
  <c r="S59"/>
  <c r="S66"/>
  <c r="S90"/>
  <c r="S76"/>
  <c r="S57"/>
  <c r="S88"/>
  <c r="S79"/>
  <c r="S92"/>
  <c r="S23"/>
  <c r="S38"/>
  <c r="AB38" s="1"/>
  <c r="S43"/>
  <c r="S8"/>
  <c r="S55"/>
  <c r="S18"/>
  <c r="S31"/>
  <c r="S71"/>
  <c r="S54"/>
  <c r="S11"/>
  <c r="S83"/>
  <c r="S21"/>
  <c r="S45"/>
  <c r="S68"/>
  <c r="S27"/>
  <c r="S39"/>
  <c r="S73"/>
  <c r="S9"/>
  <c r="S32"/>
  <c r="S50"/>
  <c r="S7"/>
  <c r="S37"/>
  <c r="S34"/>
  <c r="S20"/>
  <c r="S35"/>
  <c r="S49"/>
  <c r="S14"/>
  <c r="S81"/>
  <c r="S67"/>
  <c r="S44"/>
  <c r="S93"/>
  <c r="S84"/>
  <c r="S61"/>
  <c r="S19"/>
  <c r="S10"/>
  <c r="S78"/>
  <c r="S40"/>
  <c r="S85"/>
  <c r="S36"/>
  <c r="S46"/>
  <c r="S41"/>
  <c r="S25"/>
  <c r="S30"/>
  <c r="S22"/>
  <c r="S16"/>
  <c r="S70"/>
  <c r="S53"/>
  <c r="S77"/>
  <c r="S13"/>
  <c r="S42"/>
  <c r="S86"/>
  <c r="S72"/>
  <c r="S29"/>
  <c r="S91"/>
  <c r="S64"/>
  <c r="S74"/>
  <c r="S60"/>
  <c r="S48"/>
  <c r="S51"/>
  <c r="S24"/>
  <c r="S75"/>
  <c r="S62"/>
  <c r="S6"/>
  <c r="S26"/>
  <c r="S87"/>
  <c r="S82"/>
  <c r="S69"/>
  <c r="S12"/>
  <c r="S47"/>
  <c r="S94"/>
  <c r="S65"/>
  <c r="S63"/>
  <c r="S17"/>
  <c r="S33"/>
  <c r="V26" l="1"/>
  <c r="V64"/>
  <c r="V13"/>
  <c r="V16"/>
  <c r="V41"/>
  <c r="V40"/>
  <c r="V61"/>
  <c r="V44"/>
  <c r="V81"/>
  <c r="V20"/>
  <c r="V7"/>
  <c r="V9"/>
  <c r="V68"/>
  <c r="V11"/>
  <c r="V18"/>
  <c r="V88"/>
  <c r="V59"/>
  <c r="V12"/>
  <c r="V75"/>
  <c r="V70"/>
  <c r="V19"/>
  <c r="V93"/>
  <c r="V67"/>
  <c r="V35"/>
  <c r="V37"/>
  <c r="V32"/>
  <c r="V27"/>
  <c r="V83"/>
  <c r="V54"/>
  <c r="V43"/>
  <c r="V79"/>
  <c r="V28"/>
  <c r="V80"/>
  <c r="V63"/>
  <c r="V17"/>
  <c r="V87"/>
  <c r="V48"/>
  <c r="V42"/>
  <c r="V25"/>
  <c r="V94"/>
  <c r="V82"/>
  <c r="V62"/>
  <c r="V74"/>
  <c r="V29"/>
  <c r="V86"/>
  <c r="V53"/>
  <c r="V30"/>
  <c r="V36"/>
  <c r="V10"/>
  <c r="V49"/>
  <c r="V34"/>
  <c r="V50"/>
  <c r="V39"/>
  <c r="V21"/>
  <c r="V31"/>
  <c r="V8"/>
  <c r="V92"/>
  <c r="Y76"/>
  <c r="V90"/>
  <c r="V66"/>
  <c r="V58"/>
  <c r="V24"/>
  <c r="V47"/>
  <c r="V85"/>
  <c r="V33"/>
  <c r="V65"/>
  <c r="V69"/>
  <c r="V6"/>
  <c r="V60"/>
  <c r="V91"/>
  <c r="V72"/>
  <c r="Y72"/>
  <c r="V77"/>
  <c r="V22"/>
  <c r="V46"/>
  <c r="Y78"/>
  <c r="V84"/>
  <c r="V14"/>
  <c r="V73"/>
  <c r="Y45"/>
  <c r="V71"/>
  <c r="V55"/>
  <c r="V23"/>
  <c r="Y23"/>
  <c r="V57"/>
  <c r="V89"/>
  <c r="V56"/>
  <c r="V15"/>
</calcChain>
</file>

<file path=xl/sharedStrings.xml><?xml version="1.0" encoding="utf-8"?>
<sst xmlns="http://schemas.openxmlformats.org/spreadsheetml/2006/main" count="494" uniqueCount="355">
  <si>
    <t>Α/Α</t>
  </si>
  <si>
    <t>ΕΠΙΘΕΤΟ</t>
  </si>
  <si>
    <t>ΟΝΟΜΑ</t>
  </si>
  <si>
    <t>(2α)</t>
  </si>
  <si>
    <t>ΠΤΥΧΙΟ ΠΑΙΔΑΓΩΓΙΚΗΣ ΑΚΑΔΗΜΙΑΣ Ή ΣΧΟΛΗΣ ΝΗΠΙΑΓΩΓΩΝ -(0,5 ΜΟΡΙΑ)</t>
  </si>
  <si>
    <t>2</t>
  </si>
  <si>
    <t>3</t>
  </si>
  <si>
    <t>1</t>
  </si>
  <si>
    <t>4</t>
  </si>
  <si>
    <t>5</t>
  </si>
  <si>
    <t>6</t>
  </si>
  <si>
    <t>16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</si>
  <si>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</si>
  <si>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</si>
  <si>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</si>
  <si>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</si>
  <si>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</si>
  <si>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</si>
  <si>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</si>
  <si>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</si>
  <si>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</si>
  <si>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</si>
  <si>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</si>
  <si>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</si>
  <si>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</si>
  <si>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</si>
  <si>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</si>
  <si>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</si>
  <si>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</si>
  <si>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</si>
  <si>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</si>
  <si>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</si>
  <si>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</si>
  <si>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</si>
  <si>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</si>
  <si>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</si>
  <si>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</si>
  <si>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</si>
  <si>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</si>
  <si>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</si>
  <si>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</si>
  <si>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</si>
  <si>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</si>
  <si>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</si>
  <si>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</si>
  <si>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</si>
  <si>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</si>
  <si>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</si>
  <si>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</si>
  <si>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</si>
  <si>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</si>
  <si>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</si>
  <si>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</si>
  <si>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</si>
  <si>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</si>
  <si>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</si>
  <si>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</si>
  <si>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</si>
  <si>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</si>
  <si>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</si>
  <si>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</si>
  <si>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</si>
  <si>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</si>
  <si>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</si>
  <si>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</si>
  <si>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</si>
  <si>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</si>
  <si>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</si>
  <si>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</si>
  <si>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</si>
  <si>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</si>
  <si>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</si>
  <si>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</si>
  <si>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</si>
  <si>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</si>
  <si>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</si>
  <si>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</si>
  <si>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</si>
  <si>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</si>
  <si>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</si>
  <si>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</si>
  <si>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</si>
  <si>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</si>
  <si>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</si>
  <si>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</si>
  <si>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</si>
  <si>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</si>
  <si>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</si>
  <si>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</si>
  <si>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</si>
  <si>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</si>
  <si>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</si>
  <si>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</si>
  <si>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</si>
  <si>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 xml:space="preserve">ΑΘΡΟΙΣΜΑ ΔΙΔΑΚΤΟΡΙΚΟ ΚΑΙ ΜΕΤΑΠΤΥΧΙΑΚΟ ΑΝΩΤΑΤΟ ΟΡΙΟ 4 ΜΟΡΙΑ </t>
  </si>
  <si>
    <t>ΠΡΟΤΙΜΗΣΕΙΣ ΥΠΟΨΗΦΙΩΝ ΔΙΕΥΘΥΝΤΩΝ</t>
  </si>
  <si>
    <t>1. ΚΡΙΤΗΡΙΟ ΕΠΙΣΤΗΜΟΝΙΚΗΣ-ΠΑΙΔΑΓΩΓΙΚΗΣ ΣΥΓΚΡΟΤΗΣΗΣ ΚΑΙ ΚΑΤΑΡΤΙΣΗΣ</t>
  </si>
  <si>
    <t>(1α)</t>
  </si>
  <si>
    <t>(1γ)</t>
  </si>
  <si>
    <t>(1δ)</t>
  </si>
  <si>
    <t>(1ε)</t>
  </si>
  <si>
    <t>(1στ)</t>
  </si>
  <si>
    <t>(1ζ)</t>
  </si>
  <si>
    <t>(1η)</t>
  </si>
  <si>
    <t>ΣΥΝΟΛΟ ΜΟΡΙΩΝ     ΚΡΙΤΗΡΙΟ 1    (9 -11 μονάδες)</t>
  </si>
  <si>
    <t>(2β-αα)</t>
  </si>
  <si>
    <t>(2β-ββ)</t>
  </si>
  <si>
    <t>2. ΚΡΙΤΗΡΙΟ ΥΠΗΡΕΣΙΑΚΗΣ ΚΑΤΑΣΤΑΣΗΣ, ΚΑΘΟΔΗΓΗΤΙΚΗΣ ΚΑΙ ΔΙΟΙΚΗΤΙΚΗΣ ΕΜΠΕΙΡΙΑΣ</t>
  </si>
  <si>
    <t>ΣΥΝΟΛΟ ΜΟΡΙΩΝ     ΚΡΙΤΗΡΙΟ 2   (14 μονάδες)</t>
  </si>
  <si>
    <t>ΣΥΝΟΛΟ ΜΟΡΙΩΝ  ΚΡΙΤΗΡΙΟ 2 ΚΑΙ 3</t>
  </si>
  <si>
    <t xml:space="preserve">ΚΡΙΤΗΡΙΑ ΕΠΙΛΟΓΗΣ ΚΑΙ ΜΟΡΙΟΔΟΤΗΣΗ  ΔΙΕΥΘΥΝΤΩΝ ΣΧΟΛΙΚΩΝ ΜΟΝΑΔΩΝ ΚΑΙ Ε.Κ. -αρ.19 του Ν. 4327/2015 </t>
  </si>
  <si>
    <t>Αγγέλης</t>
  </si>
  <si>
    <t>Δημήτριος</t>
  </si>
  <si>
    <t>ΠΕ04.01</t>
  </si>
  <si>
    <t>Κωνσταντίνος</t>
  </si>
  <si>
    <t>ΠΕ19</t>
  </si>
  <si>
    <t>2ο Γυμνάσιο Ιωαννίνων</t>
  </si>
  <si>
    <t>Αλεξίου</t>
  </si>
  <si>
    <t>Ζωή</t>
  </si>
  <si>
    <t>ΠΕ02</t>
  </si>
  <si>
    <t>Ανδρούτσος</t>
  </si>
  <si>
    <t>ΠΕ18.12</t>
  </si>
  <si>
    <t>2ο ΕΚ Ιωαννίνων</t>
  </si>
  <si>
    <t>3ο ΕΠΑΛ Ιωαννίνων</t>
  </si>
  <si>
    <t>2ο ΕΠΑΛ Ιωαννίνων</t>
  </si>
  <si>
    <t xml:space="preserve">Αργύρης </t>
  </si>
  <si>
    <t>Ιωάννης</t>
  </si>
  <si>
    <t>ΠΕ04.04</t>
  </si>
  <si>
    <t>ΓΕΛ Ανατολής</t>
  </si>
  <si>
    <t>6ο Γυμνάσιο Ιωαννίνων</t>
  </si>
  <si>
    <t>Ανδρέου</t>
  </si>
  <si>
    <t>Θεόδωρος</t>
  </si>
  <si>
    <t>ΕΠΑΛ Μετσόβου</t>
  </si>
  <si>
    <t>Βαζάκας</t>
  </si>
  <si>
    <t>Γεώργιος</t>
  </si>
  <si>
    <t>ΠΕ11</t>
  </si>
  <si>
    <t>Γυμνάσιο Πραμάντων</t>
  </si>
  <si>
    <t>3ο Γυμνάσιο Ιωαννίνων</t>
  </si>
  <si>
    <t>Γυμνάσιο Μεταμόρφωσης</t>
  </si>
  <si>
    <t>Βούρβος</t>
  </si>
  <si>
    <t>Θωμάς</t>
  </si>
  <si>
    <t>1ο ΕΠΑΛ Ιωαννίνων</t>
  </si>
  <si>
    <t>Βράνος</t>
  </si>
  <si>
    <t>Νικόλαος</t>
  </si>
  <si>
    <t>ΠΕ06</t>
  </si>
  <si>
    <t>ΓΕΛ Κατσικάς</t>
  </si>
  <si>
    <t>Γάκιος</t>
  </si>
  <si>
    <t>Ξενοφών</t>
  </si>
  <si>
    <t>ΠΕ20</t>
  </si>
  <si>
    <t>11ο Γυμνάσιο Ιωαννίνων</t>
  </si>
  <si>
    <t>Γυμνάσιο Κόνιτσας</t>
  </si>
  <si>
    <t>Παναγιώτης</t>
  </si>
  <si>
    <t>Γαργάλας</t>
  </si>
  <si>
    <t>ΠΕ03</t>
  </si>
  <si>
    <t>ΓΕΛ Κόνιτσας</t>
  </si>
  <si>
    <t xml:space="preserve">Γκίκα </t>
  </si>
  <si>
    <t>Ροδούλα</t>
  </si>
  <si>
    <t>Αικατερίνη</t>
  </si>
  <si>
    <t>Γιαννάκη</t>
  </si>
  <si>
    <t>Κωνσταντινιά</t>
  </si>
  <si>
    <t>9ο Γυμνάσιο Ιωαννίνων</t>
  </si>
  <si>
    <t>Γεωργούση-Οικονόμου</t>
  </si>
  <si>
    <t>Κυριακή</t>
  </si>
  <si>
    <t>1ο ΓΕΛ Ιωαννίνων</t>
  </si>
  <si>
    <t>Μαριάννα</t>
  </si>
  <si>
    <t>ΠΕ05</t>
  </si>
  <si>
    <t>Γυμνάσιο Κουτσελιού</t>
  </si>
  <si>
    <t>Γκόλαντα</t>
  </si>
  <si>
    <t>Ακριβή</t>
  </si>
  <si>
    <t>Γραβάνης</t>
  </si>
  <si>
    <t>Περικλής</t>
  </si>
  <si>
    <t>ΠΕ04.05</t>
  </si>
  <si>
    <t>4ο Γυμνάσιο Ιωαννίνων</t>
  </si>
  <si>
    <t>Γεωργάκη</t>
  </si>
  <si>
    <t>Χαρίκλεια</t>
  </si>
  <si>
    <t>8ο ΓΕΛ Ιωαννίνων</t>
  </si>
  <si>
    <t>Έξαρχος</t>
  </si>
  <si>
    <t>Αθανάσιος</t>
  </si>
  <si>
    <t>ΠΕ17.11</t>
  </si>
  <si>
    <t>Ευθυμίου</t>
  </si>
  <si>
    <t>Γυμνάσιο Παρακαλάμου</t>
  </si>
  <si>
    <t>ΠΕ17.03</t>
  </si>
  <si>
    <t>6ο ΕΠΑΛ Ιωαννίνων</t>
  </si>
  <si>
    <t>8ο Γυμνάσιο Ιωαννίνων</t>
  </si>
  <si>
    <t>Μουσικό Σχολείο Ιωαννίνων</t>
  </si>
  <si>
    <t>Διατσίδου</t>
  </si>
  <si>
    <t>Μαρία</t>
  </si>
  <si>
    <t>Θεοδώρου</t>
  </si>
  <si>
    <t>Ελένη</t>
  </si>
  <si>
    <t>Γυμνάσιο Δολιανών</t>
  </si>
  <si>
    <t>Ευάγγελος</t>
  </si>
  <si>
    <t>2ο Γυμνάσιο Ανατολής</t>
  </si>
  <si>
    <t xml:space="preserve">Καλαθά </t>
  </si>
  <si>
    <t>Γυμνάσιο Μπιζανίου</t>
  </si>
  <si>
    <t>Καραμούτσιου</t>
  </si>
  <si>
    <t>Βασιλική</t>
  </si>
  <si>
    <t xml:space="preserve">Καραμπίνας </t>
  </si>
  <si>
    <t>Γυμνάσιο Λογγάδων</t>
  </si>
  <si>
    <t>Κωσταδήμας</t>
  </si>
  <si>
    <t>ΠΕ17.02</t>
  </si>
  <si>
    <t>7ο Γυμνάσιο Ιωαννίνων</t>
  </si>
  <si>
    <t>Καρβούνη</t>
  </si>
  <si>
    <t>Γεωργία</t>
  </si>
  <si>
    <t>4ο ΓΕΛ Ιωαννίνων</t>
  </si>
  <si>
    <t>ΓΕΛ Δολιανών</t>
  </si>
  <si>
    <t>Κοντογιάννη</t>
  </si>
  <si>
    <t>Νίκη</t>
  </si>
  <si>
    <t>Γυμνάσιο Δελβινακίου</t>
  </si>
  <si>
    <t>5ο ΓΕΛ Ιωαννίνων</t>
  </si>
  <si>
    <t>7ο ΓΕΛ Ιωαννίνων</t>
  </si>
  <si>
    <t>3ο ΓΕΛ Ιωαννίνων</t>
  </si>
  <si>
    <t>Καρασάββας</t>
  </si>
  <si>
    <t>Στέφανος</t>
  </si>
  <si>
    <t>ΕΠΑΛ Κόνιτσας</t>
  </si>
  <si>
    <t>Κασσαγιάννη</t>
  </si>
  <si>
    <t>Μαριγούλα</t>
  </si>
  <si>
    <t>ΠΕ01</t>
  </si>
  <si>
    <t>Κριτσινιώτης</t>
  </si>
  <si>
    <t>Κρανάς</t>
  </si>
  <si>
    <t>Βασίλειος</t>
  </si>
  <si>
    <t>Πρότυπο Γυμνάσιο Ζωσιμαίας Σχολής</t>
  </si>
  <si>
    <t>Κοντοσάκος</t>
  </si>
  <si>
    <t>Καρατζένης</t>
  </si>
  <si>
    <t>Χρήστος</t>
  </si>
  <si>
    <t>1ο Γυμνάσιο Ανατολής</t>
  </si>
  <si>
    <t xml:space="preserve">Κοσμάς </t>
  </si>
  <si>
    <t>Κρανιώτη</t>
  </si>
  <si>
    <t>Αντωνία</t>
  </si>
  <si>
    <t>ΠΕ14.04</t>
  </si>
  <si>
    <t>Καμπέρης</t>
  </si>
  <si>
    <t>10ο Γυμνάσιο Ιωαννίνων</t>
  </si>
  <si>
    <t>Κοντού</t>
  </si>
  <si>
    <t>Γυμνάσιο Κατσικά</t>
  </si>
  <si>
    <t>Κωνσταντίνου</t>
  </si>
  <si>
    <t>Λάμπρος</t>
  </si>
  <si>
    <t>ΓΕΛ Πεδινής</t>
  </si>
  <si>
    <t>Παναγιώτα</t>
  </si>
  <si>
    <t>ΠΕ04.02</t>
  </si>
  <si>
    <t>Λαζάκης</t>
  </si>
  <si>
    <t>Φίλιππος</t>
  </si>
  <si>
    <t>Λιόλιος</t>
  </si>
  <si>
    <t>Γυμνάσιο Ζίτσας</t>
  </si>
  <si>
    <t>Γυμνάσιο Πεδινής</t>
  </si>
  <si>
    <t>Λογοθέτη</t>
  </si>
  <si>
    <t>Σταματούλα</t>
  </si>
  <si>
    <t>Γυμνάσιο Σταυρακίου</t>
  </si>
  <si>
    <t>Μαρούγκας</t>
  </si>
  <si>
    <t>Μαχτσίρας</t>
  </si>
  <si>
    <t>Αντώνιος</t>
  </si>
  <si>
    <t>Μυλωνάς</t>
  </si>
  <si>
    <t>Πέτρος</t>
  </si>
  <si>
    <t>ΓΕΛ Μετσόβου</t>
  </si>
  <si>
    <t xml:space="preserve">Μαγειρίας </t>
  </si>
  <si>
    <t>Μιχαήλ</t>
  </si>
  <si>
    <t>1ο ΕΚ Ιωαννίνων</t>
  </si>
  <si>
    <t>Μαρμαγκάς</t>
  </si>
  <si>
    <t>Μπαρμπαγιάννης</t>
  </si>
  <si>
    <t>Γυμνάσιο Χρυσοβίτσας</t>
  </si>
  <si>
    <t>Γυμνάσιο Μετσόβου</t>
  </si>
  <si>
    <t>Νάκας</t>
  </si>
  <si>
    <t xml:space="preserve">Νασίκα </t>
  </si>
  <si>
    <t>Νικολαΐδης</t>
  </si>
  <si>
    <t>Ντάγκας</t>
  </si>
  <si>
    <t>Παντελής</t>
  </si>
  <si>
    <t>Ντόντης</t>
  </si>
  <si>
    <t>Ντούρος</t>
  </si>
  <si>
    <t>Πέτσης</t>
  </si>
  <si>
    <t>Παύλος</t>
  </si>
  <si>
    <t>Γυμνάσιο Ελεούσας</t>
  </si>
  <si>
    <t>Εσπερινό ΓΕΛ Ιωαννίνων</t>
  </si>
  <si>
    <t>Παπαγεωργίου</t>
  </si>
  <si>
    <t>ΕΠΑΛ Βροσίνας</t>
  </si>
  <si>
    <t>Παπαγιάννη</t>
  </si>
  <si>
    <t>Παπαϊωάννου</t>
  </si>
  <si>
    <t>9ο ΓΕΛ Ιωαννίνων</t>
  </si>
  <si>
    <t>Παπαφώτης</t>
  </si>
  <si>
    <t>2ο ΓΕΛ Ιωαννίνων</t>
  </si>
  <si>
    <t>Πατσούρας</t>
  </si>
  <si>
    <t>Πέτρου</t>
  </si>
  <si>
    <t>Σουλτάνα</t>
  </si>
  <si>
    <t>Πλεύρης</t>
  </si>
  <si>
    <t>1ο Γυμνάσιο Ιωαννίνων</t>
  </si>
  <si>
    <t>Πλιάκος</t>
  </si>
  <si>
    <t>Αλέξιος</t>
  </si>
  <si>
    <t>Πρέντζας</t>
  </si>
  <si>
    <t>Γυμνάσιο Μουσιωτίτσας</t>
  </si>
  <si>
    <t>Εσπερινό Γυμνάσιο Ιωαννίνων</t>
  </si>
  <si>
    <t>Ράπτης</t>
  </si>
  <si>
    <t xml:space="preserve">Σιχλιμίρης </t>
  </si>
  <si>
    <t>Γυμνάσιο Βροσίνας</t>
  </si>
  <si>
    <t>Σαΐνης</t>
  </si>
  <si>
    <t>Σοκολάκη</t>
  </si>
  <si>
    <t>Σταύρου</t>
  </si>
  <si>
    <t>Δήμητρα</t>
  </si>
  <si>
    <t>Σωτηρίου</t>
  </si>
  <si>
    <t>Χριστίνα</t>
  </si>
  <si>
    <t>ΠΕ16</t>
  </si>
  <si>
    <t>Τζίμας</t>
  </si>
  <si>
    <t>Γρηγόριος</t>
  </si>
  <si>
    <t>ΠΕ70</t>
  </si>
  <si>
    <t>ΕΕΕΕΚ Ιωαννίνων</t>
  </si>
  <si>
    <t>Τσάνης</t>
  </si>
  <si>
    <t>Γυμνάσιο Περάματος</t>
  </si>
  <si>
    <t>5ο Γυμνάσιο Ιωαννίνων</t>
  </si>
  <si>
    <t>Τσέκας</t>
  </si>
  <si>
    <t>Γυμάσιο Βελισσαρίου</t>
  </si>
  <si>
    <t>Τσιμάκης</t>
  </si>
  <si>
    <t>Αστέριος</t>
  </si>
  <si>
    <t>Φίλης</t>
  </si>
  <si>
    <t>Ανδρέας</t>
  </si>
  <si>
    <t>Φούκης</t>
  </si>
  <si>
    <t>Χατσίδου</t>
  </si>
  <si>
    <t>Αφροδίτη</t>
  </si>
  <si>
    <t>Χατζής</t>
  </si>
  <si>
    <t>Χαϊδεμενάκου</t>
  </si>
  <si>
    <t>Σταυρούλα</t>
  </si>
  <si>
    <t>Χαρίτου</t>
  </si>
  <si>
    <t>Ιωάννα</t>
  </si>
  <si>
    <t>Αιμίλιος</t>
  </si>
  <si>
    <t>Πατσιούρας</t>
  </si>
  <si>
    <t>Πλακαλής</t>
  </si>
  <si>
    <t>Λιαπίκου</t>
  </si>
  <si>
    <t>Γυμνάσιο Πωγωνιανής</t>
  </si>
  <si>
    <t>Γκαρτζώνη</t>
  </si>
  <si>
    <t xml:space="preserve">Τσίρκα </t>
  </si>
  <si>
    <t>Αγνή</t>
  </si>
  <si>
    <t>Παππάς</t>
  </si>
  <si>
    <t>ΓΕΛ Ελεούσας</t>
  </si>
  <si>
    <t>Γιαννώρου</t>
  </si>
  <si>
    <t>Φεβρωνία</t>
  </si>
  <si>
    <t>Ζιάκας</t>
  </si>
  <si>
    <t>ΚΛΑΔΟΣ</t>
  </si>
  <si>
    <t>Γενικό Λύκειο Ζωσιμαίας Σχολής</t>
  </si>
  <si>
    <t>Ειδικό Επαγγελματικό Γ/σιο και Λύκειο Ιωαννίνων</t>
  </si>
  <si>
    <t>ΔΕΥΤΕΡΟ ΠΤΥΧΙΟ  Α.Ε.Ι. Ή ΤΕΙ (2 ΜΟΡΙΑ)</t>
  </si>
  <si>
    <t>ΣΕΛΜΕ, ΣΕΛΔΕ, ΑΣΠΑΙΤΕ ,ΣΕΛΕΤΕ                         (0,5 ΜΟΡΙΑ)</t>
  </si>
  <si>
    <t>ΤΠΕ ΕΠΙΠΕΔΟΥ 1 (0,5 ΜΟΡΙΑ)</t>
  </si>
  <si>
    <t>ΞΕΝΗ ΓΛΩΣΣΑ Β2 (0,5 ΜΟΡΙΑ)</t>
  </si>
  <si>
    <t>ΔΕΥΤΕΡΗ ΞΕΝΗ ΓΛΩΣΣΑ Β2 (0,25 ΜΟΡΙΑ)</t>
  </si>
  <si>
    <t>ΞΕΝΗ ΓΛΩΣΣΑ ΠΑΝΩ ΑΠΌ Β2 (1 ΜΟΡΙΟ)</t>
  </si>
  <si>
    <t>ΔΕΥΤΕΡΗ ΞΕΝΗ ΓΛΩΣΣΑ ΠΑΝΩ ΑΠΌ Β2 (0,5 ΜΟΡΙΑ)</t>
  </si>
  <si>
    <t>ΜΟΡΙΑ ΥΠΗΡΕΣΙΑΚΗΣ ΚΑΤΑΣΤΑΣΗΣ                   (ΑΝΩΤΑΤΟ ΟΡΙΟ ΤΑ 11 ΜΟΡΙΑ</t>
  </si>
  <si>
    <t>ΔΙΟΙΚΗΤΙΚΗ ΕΜΠΕΙΡΙΑ (ΑΝΩΤΑΤΟ ΟΡΙΟ 2 ΜΟΡΙΑ)</t>
  </si>
  <si>
    <t>ΑΙΡΕΤΑ ΜΕΛΗ (ΑΝΩΤΑΤΟ ΟΡΙΟ 1 ΜΟΡΙΟ)</t>
  </si>
  <si>
    <t>Γιαννίτση</t>
  </si>
  <si>
    <t>Ειρήνη</t>
  </si>
  <si>
    <t>1η ΠΡΟΤΙΜΗΣΗ</t>
  </si>
  <si>
    <t>2η ΠΡΟΤΙΜΗΣΗ</t>
  </si>
  <si>
    <t>3η ΠΡΟΤΙΜΗΣΗ</t>
  </si>
  <si>
    <t>ΜΟΡΙΑ ΨΗΦΟΦΟΡΙΑΣ</t>
  </si>
  <si>
    <t>ΣΥΝΟΛΟ ΜΟΡΙΩΝ</t>
  </si>
  <si>
    <t>3. ΚΡΙΤΗΡΙΟ ΣΥΜΒΟΛΗΣ ΣΤΟ ΕΚΠΑΙΔΕΥΤΙΚΟ ΕΡΓΟ - ΠΡΟΣΩΠΙΚΟΤΗΤΑΣ - ΓΕΝΙΚΗΣ ΣΥΓΚΡΟΤΗΣΗΣ</t>
  </si>
  <si>
    <t>ΙΩΑΝΝΙΝΑ, 26/6/2015</t>
  </si>
  <si>
    <t>Ο Πρόεδρος</t>
  </si>
  <si>
    <t>Σιούλης Τριαντάφυλλος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</si>
</sst>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4">
    <font>
      <sz val="11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12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rgb="FF0070C0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1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3" fontId="6" fillId="2" borderId="0" xfId="0" applyNumberFormat="1" applyFont="1" applyFill="1" applyAlignment="1">
      <alignment horizontal="center" vertical="center" wrapText="1"/>
    </xf>
    <xf numFmtId="43" fontId="4" fillId="2" borderId="0" xfId="0" applyNumberFormat="1" applyFont="1" applyFill="1" applyAlignment="1">
      <alignment horizontal="center" vertical="center" wrapText="1"/>
    </xf>
    <xf numFmtId="43" fontId="1" fillId="2" borderId="0" xfId="0" applyNumberFormat="1" applyFont="1" applyFill="1" applyAlignment="1">
      <alignment horizontal="center" vertical="center" wrapText="1"/>
    </xf>
    <xf numFmtId="43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3" fontId="4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11" fillId="2" borderId="0" xfId="0" applyNumberFormat="1" applyFont="1" applyFill="1" applyAlignment="1">
      <alignment horizontal="center" vertical="center" wrapText="1"/>
    </xf>
    <xf numFmtId="43" fontId="12" fillId="2" borderId="0" xfId="0" applyNumberFormat="1" applyFont="1" applyFill="1" applyAlignment="1">
      <alignment horizontal="center" vertical="center" wrapText="1"/>
    </xf>
    <xf numFmtId="43" fontId="13" fillId="2" borderId="0" xfId="0" applyNumberFormat="1" applyFont="1" applyFill="1" applyAlignment="1">
      <alignment horizontal="center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9" fillId="2" borderId="2" xfId="0" applyNumberFormat="1" applyFont="1" applyFill="1" applyBorder="1" applyAlignment="1">
      <alignment horizontal="center" vertical="center" wrapText="1"/>
    </xf>
    <xf numFmtId="43" fontId="9" fillId="2" borderId="1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C3A3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01"/>
  <sheetViews>
    <sheetView tabSelected="1" zoomScale="85" zoomScaleNormal="85" workbookViewId="0">
      <pane xSplit="4" ySplit="5" topLeftCell="S6" activePane="bottomRight" state="frozen"/>
      <selection pane="topRight" activeCell="L1" sqref="L1"/>
      <selection pane="bottomLeft" activeCell="A6" sqref="A6"/>
      <selection pane="bottomRight" activeCell="T2" sqref="T2:AB2"/>
    </sheetView>
  </sheetViews>
  <sheetFormatPr defaultColWidth="12.28515625" defaultRowHeight="12"/>
  <cols>
    <col min="1" max="1" width="5.7109375" style="5" bestFit="1" customWidth="1"/>
    <col min="2" max="2" width="18.7109375" style="1" customWidth="1"/>
    <col min="3" max="3" width="11.85546875" style="1" bestFit="1" customWidth="1"/>
    <col min="4" max="4" width="9.7109375" style="2" bestFit="1" customWidth="1"/>
    <col min="5" max="5" width="12.28515625" style="2" hidden="1" customWidth="1"/>
    <col min="6" max="6" width="11.5703125" style="2" hidden="1" customWidth="1"/>
    <col min="7" max="7" width="0" style="2" hidden="1" customWidth="1"/>
    <col min="8" max="8" width="10.140625" style="2" hidden="1" customWidth="1"/>
    <col min="9" max="9" width="9.85546875" style="2" hidden="1" customWidth="1"/>
    <col min="10" max="10" width="9.42578125" style="2" hidden="1" customWidth="1"/>
    <col min="11" max="11" width="10.42578125" style="2" hidden="1" customWidth="1"/>
    <col min="12" max="12" width="10.85546875" style="2" hidden="1" customWidth="1"/>
    <col min="13" max="13" width="12" style="2" hidden="1" customWidth="1"/>
    <col min="14" max="14" width="10.7109375" style="2" hidden="1" customWidth="1"/>
    <col min="15" max="15" width="11.42578125" style="2" hidden="1" customWidth="1"/>
    <col min="16" max="16" width="11.7109375" style="2" hidden="1" customWidth="1"/>
    <col min="17" max="17" width="11.42578125" style="2" hidden="1" customWidth="1"/>
    <col min="18" max="18" width="10.5703125" style="2" hidden="1" customWidth="1"/>
    <col min="19" max="19" width="11" style="2" customWidth="1"/>
    <col min="20" max="20" width="22" style="2" customWidth="1"/>
    <col min="21" max="22" width="9.7109375" style="2" customWidth="1"/>
    <col min="23" max="23" width="19.85546875" style="2" customWidth="1"/>
    <col min="24" max="25" width="9.7109375" style="2" customWidth="1"/>
    <col min="26" max="26" width="19.7109375" style="2" customWidth="1"/>
    <col min="27" max="28" width="9.7109375" style="2" customWidth="1"/>
    <col min="29" max="16384" width="12.28515625" style="2"/>
  </cols>
  <sheetData>
    <row r="1" spans="1:28" ht="16.5" customHeight="1">
      <c r="A1" s="6"/>
      <c r="B1" s="42" t="s">
        <v>110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29.25" customHeight="1">
      <c r="A2" s="45" t="s">
        <v>0</v>
      </c>
      <c r="B2" s="46" t="s">
        <v>1</v>
      </c>
      <c r="C2" s="46" t="s">
        <v>2</v>
      </c>
      <c r="D2" s="48" t="s">
        <v>331</v>
      </c>
      <c r="E2" s="41" t="s">
        <v>96</v>
      </c>
      <c r="F2" s="41"/>
      <c r="G2" s="41"/>
      <c r="H2" s="41"/>
      <c r="I2" s="41"/>
      <c r="J2" s="41"/>
      <c r="K2" s="41"/>
      <c r="L2" s="41"/>
      <c r="M2" s="41"/>
      <c r="N2" s="39" t="s">
        <v>104</v>
      </c>
      <c r="O2" s="41" t="s">
        <v>107</v>
      </c>
      <c r="P2" s="41"/>
      <c r="Q2" s="41"/>
      <c r="R2" s="39" t="s">
        <v>108</v>
      </c>
      <c r="S2" s="39" t="s">
        <v>109</v>
      </c>
      <c r="T2" s="43" t="s">
        <v>351</v>
      </c>
      <c r="U2" s="43"/>
      <c r="V2" s="43"/>
      <c r="W2" s="43"/>
      <c r="X2" s="43"/>
      <c r="Y2" s="43"/>
      <c r="Z2" s="43"/>
      <c r="AA2" s="43"/>
      <c r="AB2" s="43"/>
    </row>
    <row r="3" spans="1:28" ht="21.75" customHeight="1">
      <c r="A3" s="45"/>
      <c r="B3" s="47"/>
      <c r="C3" s="47"/>
      <c r="D3" s="49"/>
      <c r="E3" s="7" t="s">
        <v>97</v>
      </c>
      <c r="F3" s="7" t="s">
        <v>98</v>
      </c>
      <c r="G3" s="7" t="s">
        <v>99</v>
      </c>
      <c r="H3" s="7" t="s">
        <v>100</v>
      </c>
      <c r="I3" s="7" t="s">
        <v>101</v>
      </c>
      <c r="J3" s="7" t="s">
        <v>102</v>
      </c>
      <c r="K3" s="7" t="s">
        <v>102</v>
      </c>
      <c r="L3" s="7" t="s">
        <v>103</v>
      </c>
      <c r="M3" s="7" t="s">
        <v>103</v>
      </c>
      <c r="N3" s="40"/>
      <c r="O3" s="7" t="s">
        <v>3</v>
      </c>
      <c r="P3" s="7" t="s">
        <v>105</v>
      </c>
      <c r="Q3" s="8" t="s">
        <v>106</v>
      </c>
      <c r="R3" s="40"/>
      <c r="S3" s="40"/>
      <c r="T3" s="44" t="s">
        <v>95</v>
      </c>
      <c r="U3" s="44"/>
      <c r="V3" s="44"/>
      <c r="W3" s="44"/>
      <c r="X3" s="44"/>
      <c r="Y3" s="44"/>
      <c r="Z3" s="44"/>
      <c r="AA3" s="44"/>
      <c r="AB3" s="44"/>
    </row>
    <row r="4" spans="1:28" s="3" customFormat="1" ht="96" customHeight="1">
      <c r="A4" s="45"/>
      <c r="B4" s="47"/>
      <c r="C4" s="47"/>
      <c r="D4" s="49"/>
      <c r="E4" s="9" t="s">
        <v>94</v>
      </c>
      <c r="F4" s="14" t="s">
        <v>334</v>
      </c>
      <c r="G4" s="7" t="s">
        <v>4</v>
      </c>
      <c r="H4" s="14" t="s">
        <v>335</v>
      </c>
      <c r="I4" s="14" t="s">
        <v>336</v>
      </c>
      <c r="J4" s="14" t="s">
        <v>337</v>
      </c>
      <c r="K4" s="14" t="s">
        <v>338</v>
      </c>
      <c r="L4" s="14" t="s">
        <v>339</v>
      </c>
      <c r="M4" s="14" t="s">
        <v>340</v>
      </c>
      <c r="N4" s="40"/>
      <c r="O4" s="9" t="s">
        <v>341</v>
      </c>
      <c r="P4" s="9" t="s">
        <v>342</v>
      </c>
      <c r="Q4" s="9" t="s">
        <v>343</v>
      </c>
      <c r="R4" s="40"/>
      <c r="S4" s="40"/>
      <c r="T4" s="23" t="s">
        <v>346</v>
      </c>
      <c r="U4" s="23" t="s">
        <v>349</v>
      </c>
      <c r="V4" s="23" t="s">
        <v>350</v>
      </c>
      <c r="W4" s="23" t="s">
        <v>347</v>
      </c>
      <c r="X4" s="23" t="s">
        <v>349</v>
      </c>
      <c r="Y4" s="23" t="s">
        <v>350</v>
      </c>
      <c r="Z4" s="23" t="s">
        <v>348</v>
      </c>
      <c r="AA4" s="23" t="s">
        <v>349</v>
      </c>
      <c r="AB4" s="23" t="s">
        <v>350</v>
      </c>
    </row>
    <row r="5" spans="1:28">
      <c r="A5" s="6"/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30" customHeight="1">
      <c r="A6" s="15" t="s">
        <v>7</v>
      </c>
      <c r="B6" s="12" t="s">
        <v>161</v>
      </c>
      <c r="C6" s="12" t="s">
        <v>162</v>
      </c>
      <c r="D6" s="8" t="s">
        <v>113</v>
      </c>
      <c r="E6" s="8">
        <v>4</v>
      </c>
      <c r="F6" s="8"/>
      <c r="G6" s="8"/>
      <c r="H6" s="8">
        <v>0.5</v>
      </c>
      <c r="I6" s="8">
        <v>0.5</v>
      </c>
      <c r="J6" s="8"/>
      <c r="K6" s="8"/>
      <c r="L6" s="8">
        <v>1</v>
      </c>
      <c r="M6" s="8"/>
      <c r="N6" s="8">
        <f t="shared" ref="N6:N35" si="0">IF(SUM(E6:M6)&gt;11,11,SUM(E6:M6))</f>
        <v>6</v>
      </c>
      <c r="O6" s="8">
        <v>11</v>
      </c>
      <c r="P6" s="8">
        <v>2</v>
      </c>
      <c r="Q6" s="8"/>
      <c r="R6" s="8">
        <f t="shared" ref="R6:R35" si="1">SUM(O6:Q6)</f>
        <v>13</v>
      </c>
      <c r="S6" s="18">
        <f t="shared" ref="S6:S35" si="2">N6+R6</f>
        <v>19</v>
      </c>
      <c r="T6" s="17" t="s">
        <v>163</v>
      </c>
      <c r="U6" s="19">
        <v>7.85</v>
      </c>
      <c r="V6" s="19">
        <f t="shared" ref="V6:V18" si="3">S6+U6</f>
        <v>26.85</v>
      </c>
      <c r="W6" s="13"/>
      <c r="X6" s="26"/>
      <c r="Y6" s="26"/>
      <c r="Z6" s="13"/>
      <c r="AA6" s="26"/>
      <c r="AB6" s="26"/>
    </row>
    <row r="7" spans="1:28" ht="30" customHeight="1">
      <c r="A7" s="15" t="s">
        <v>5</v>
      </c>
      <c r="B7" s="12" t="s">
        <v>275</v>
      </c>
      <c r="C7" s="12" t="s">
        <v>134</v>
      </c>
      <c r="D7" s="8" t="s">
        <v>237</v>
      </c>
      <c r="E7" s="8">
        <v>4</v>
      </c>
      <c r="F7" s="8"/>
      <c r="G7" s="8"/>
      <c r="H7" s="8"/>
      <c r="I7" s="8">
        <v>0.5</v>
      </c>
      <c r="J7" s="8"/>
      <c r="K7" s="8"/>
      <c r="L7" s="8">
        <v>1</v>
      </c>
      <c r="M7" s="8"/>
      <c r="N7" s="8">
        <f t="shared" si="0"/>
        <v>5.5</v>
      </c>
      <c r="O7" s="8">
        <v>11</v>
      </c>
      <c r="P7" s="8">
        <v>2</v>
      </c>
      <c r="Q7" s="8"/>
      <c r="R7" s="8">
        <f t="shared" si="1"/>
        <v>13</v>
      </c>
      <c r="S7" s="18">
        <f t="shared" si="2"/>
        <v>18.5</v>
      </c>
      <c r="T7" s="17" t="s">
        <v>276</v>
      </c>
      <c r="U7" s="19">
        <v>11.5</v>
      </c>
      <c r="V7" s="19">
        <f t="shared" si="3"/>
        <v>30</v>
      </c>
      <c r="W7" s="13"/>
      <c r="X7" s="26"/>
      <c r="Y7" s="26"/>
      <c r="Z7" s="13"/>
      <c r="AA7" s="26"/>
      <c r="AB7" s="26"/>
    </row>
    <row r="8" spans="1:28" ht="30" customHeight="1">
      <c r="A8" s="15" t="s">
        <v>6</v>
      </c>
      <c r="B8" s="12" t="s">
        <v>314</v>
      </c>
      <c r="C8" s="12" t="s">
        <v>315</v>
      </c>
      <c r="D8" s="8" t="s">
        <v>119</v>
      </c>
      <c r="E8" s="8">
        <v>2.5</v>
      </c>
      <c r="F8" s="8">
        <v>2</v>
      </c>
      <c r="G8" s="8"/>
      <c r="H8" s="8"/>
      <c r="I8" s="8">
        <v>0.5</v>
      </c>
      <c r="J8" s="8">
        <v>0.5</v>
      </c>
      <c r="K8" s="8"/>
      <c r="L8" s="8"/>
      <c r="M8" s="8"/>
      <c r="N8" s="8">
        <f t="shared" si="0"/>
        <v>5.5</v>
      </c>
      <c r="O8" s="8">
        <v>11</v>
      </c>
      <c r="P8" s="8">
        <v>2</v>
      </c>
      <c r="Q8" s="8"/>
      <c r="R8" s="8">
        <f t="shared" si="1"/>
        <v>13</v>
      </c>
      <c r="S8" s="18">
        <f t="shared" si="2"/>
        <v>18.5</v>
      </c>
      <c r="T8" s="17" t="s">
        <v>303</v>
      </c>
      <c r="U8" s="19">
        <v>8.4</v>
      </c>
      <c r="V8" s="19">
        <f t="shared" si="3"/>
        <v>26.9</v>
      </c>
      <c r="W8" s="19"/>
      <c r="X8" s="19"/>
      <c r="Y8" s="26"/>
      <c r="Z8" s="19"/>
      <c r="AA8" s="19"/>
      <c r="AB8" s="26"/>
    </row>
    <row r="9" spans="1:28" ht="30" customHeight="1">
      <c r="A9" s="15" t="s">
        <v>8</v>
      </c>
      <c r="B9" s="12" t="s">
        <v>280</v>
      </c>
      <c r="C9" s="12" t="s">
        <v>134</v>
      </c>
      <c r="D9" s="8" t="s">
        <v>119</v>
      </c>
      <c r="E9" s="8">
        <v>2.5</v>
      </c>
      <c r="F9" s="8"/>
      <c r="G9" s="8"/>
      <c r="H9" s="8"/>
      <c r="I9" s="8">
        <v>0.5</v>
      </c>
      <c r="J9" s="8"/>
      <c r="K9" s="8"/>
      <c r="L9" s="8">
        <v>1</v>
      </c>
      <c r="M9" s="8"/>
      <c r="N9" s="8">
        <f t="shared" si="0"/>
        <v>4</v>
      </c>
      <c r="O9" s="8">
        <v>11</v>
      </c>
      <c r="P9" s="8">
        <v>2</v>
      </c>
      <c r="Q9" s="8"/>
      <c r="R9" s="8">
        <f t="shared" si="1"/>
        <v>13</v>
      </c>
      <c r="S9" s="18">
        <f t="shared" si="2"/>
        <v>17</v>
      </c>
      <c r="T9" s="17" t="s">
        <v>281</v>
      </c>
      <c r="U9" s="19">
        <v>7.58</v>
      </c>
      <c r="V9" s="19">
        <f t="shared" si="3"/>
        <v>24.58</v>
      </c>
      <c r="W9" s="13"/>
      <c r="X9" s="26"/>
      <c r="Y9" s="26"/>
      <c r="Z9" s="13"/>
      <c r="AA9" s="26"/>
      <c r="AB9" s="26"/>
    </row>
    <row r="10" spans="1:28" ht="30" customHeight="1">
      <c r="A10" s="15" t="s">
        <v>9</v>
      </c>
      <c r="B10" s="12" t="s">
        <v>243</v>
      </c>
      <c r="C10" s="12" t="s">
        <v>244</v>
      </c>
      <c r="D10" s="8" t="s">
        <v>119</v>
      </c>
      <c r="E10" s="8">
        <v>2.5</v>
      </c>
      <c r="F10" s="8"/>
      <c r="G10" s="8"/>
      <c r="H10" s="8"/>
      <c r="I10" s="8">
        <v>0.5</v>
      </c>
      <c r="J10" s="8">
        <v>0.5</v>
      </c>
      <c r="K10" s="8"/>
      <c r="L10" s="8"/>
      <c r="M10" s="8"/>
      <c r="N10" s="8">
        <f t="shared" si="0"/>
        <v>3.5</v>
      </c>
      <c r="O10" s="8">
        <v>11</v>
      </c>
      <c r="P10" s="8">
        <v>2</v>
      </c>
      <c r="Q10" s="8"/>
      <c r="R10" s="8">
        <f t="shared" si="1"/>
        <v>13</v>
      </c>
      <c r="S10" s="18">
        <f t="shared" si="2"/>
        <v>16.5</v>
      </c>
      <c r="T10" s="17" t="s">
        <v>245</v>
      </c>
      <c r="U10" s="19">
        <v>12</v>
      </c>
      <c r="V10" s="19">
        <f t="shared" si="3"/>
        <v>28.5</v>
      </c>
      <c r="W10" s="17"/>
      <c r="X10" s="19"/>
      <c r="Y10" s="26"/>
      <c r="Z10" s="17"/>
      <c r="AA10" s="19"/>
      <c r="AB10" s="26"/>
    </row>
    <row r="11" spans="1:28" ht="30" customHeight="1">
      <c r="A11" s="15" t="s">
        <v>10</v>
      </c>
      <c r="B11" s="12" t="s">
        <v>297</v>
      </c>
      <c r="C11" s="12" t="s">
        <v>298</v>
      </c>
      <c r="D11" s="8" t="s">
        <v>299</v>
      </c>
      <c r="E11" s="8"/>
      <c r="F11" s="8">
        <v>2</v>
      </c>
      <c r="G11" s="8"/>
      <c r="H11" s="8">
        <v>0.5</v>
      </c>
      <c r="I11" s="8">
        <v>0.5</v>
      </c>
      <c r="J11" s="8"/>
      <c r="K11" s="8"/>
      <c r="L11" s="8"/>
      <c r="M11" s="8"/>
      <c r="N11" s="8">
        <f t="shared" si="0"/>
        <v>3</v>
      </c>
      <c r="O11" s="8">
        <v>11</v>
      </c>
      <c r="P11" s="8">
        <v>2</v>
      </c>
      <c r="Q11" s="8">
        <v>0.44</v>
      </c>
      <c r="R11" s="8">
        <f t="shared" si="1"/>
        <v>13.44</v>
      </c>
      <c r="S11" s="18">
        <f t="shared" si="2"/>
        <v>16.439999999999998</v>
      </c>
      <c r="T11" s="17" t="s">
        <v>300</v>
      </c>
      <c r="U11" s="19">
        <v>12</v>
      </c>
      <c r="V11" s="19">
        <f t="shared" si="3"/>
        <v>28.439999999999998</v>
      </c>
      <c r="W11" s="20"/>
      <c r="X11" s="29"/>
      <c r="Y11" s="26"/>
      <c r="Z11" s="20"/>
      <c r="AA11" s="29"/>
      <c r="AB11" s="26"/>
    </row>
    <row r="12" spans="1:28" ht="30" customHeight="1">
      <c r="A12" s="15" t="s">
        <v>12</v>
      </c>
      <c r="B12" s="12" t="s">
        <v>142</v>
      </c>
      <c r="C12" s="12" t="s">
        <v>143</v>
      </c>
      <c r="D12" s="8" t="s">
        <v>144</v>
      </c>
      <c r="E12" s="8">
        <v>2.5</v>
      </c>
      <c r="F12" s="8"/>
      <c r="G12" s="8"/>
      <c r="H12" s="8"/>
      <c r="I12" s="8">
        <v>0.5</v>
      </c>
      <c r="J12" s="8">
        <v>0.5</v>
      </c>
      <c r="K12" s="8"/>
      <c r="L12" s="8"/>
      <c r="M12" s="8"/>
      <c r="N12" s="8">
        <f t="shared" si="0"/>
        <v>3.5</v>
      </c>
      <c r="O12" s="8">
        <v>11</v>
      </c>
      <c r="P12" s="8">
        <v>1.56</v>
      </c>
      <c r="Q12" s="8"/>
      <c r="R12" s="8">
        <f t="shared" si="1"/>
        <v>12.56</v>
      </c>
      <c r="S12" s="18">
        <f t="shared" si="2"/>
        <v>16.060000000000002</v>
      </c>
      <c r="T12" s="17" t="s">
        <v>145</v>
      </c>
      <c r="U12" s="19">
        <v>5.65</v>
      </c>
      <c r="V12" s="19">
        <f t="shared" si="3"/>
        <v>21.71</v>
      </c>
      <c r="W12" s="13"/>
      <c r="X12" s="26"/>
      <c r="Y12" s="26"/>
      <c r="Z12" s="13"/>
      <c r="AA12" s="26"/>
      <c r="AB12" s="26"/>
    </row>
    <row r="13" spans="1:28" ht="30" customHeight="1">
      <c r="A13" s="15" t="s">
        <v>13</v>
      </c>
      <c r="B13" s="12" t="s">
        <v>198</v>
      </c>
      <c r="C13" s="12" t="s">
        <v>190</v>
      </c>
      <c r="D13" s="8" t="s">
        <v>113</v>
      </c>
      <c r="E13" s="8">
        <v>2.5</v>
      </c>
      <c r="F13" s="8"/>
      <c r="G13" s="8"/>
      <c r="H13" s="8"/>
      <c r="I13" s="8">
        <v>0.5</v>
      </c>
      <c r="J13" s="8"/>
      <c r="K13" s="8"/>
      <c r="L13" s="8"/>
      <c r="M13" s="8"/>
      <c r="N13" s="8">
        <f t="shared" si="0"/>
        <v>3</v>
      </c>
      <c r="O13" s="8">
        <v>11</v>
      </c>
      <c r="P13" s="8">
        <v>2</v>
      </c>
      <c r="Q13" s="8"/>
      <c r="R13" s="8">
        <f t="shared" si="1"/>
        <v>13</v>
      </c>
      <c r="S13" s="18">
        <f t="shared" si="2"/>
        <v>16</v>
      </c>
      <c r="T13" s="17" t="s">
        <v>203</v>
      </c>
      <c r="U13" s="19">
        <v>5.74</v>
      </c>
      <c r="V13" s="19">
        <f t="shared" si="3"/>
        <v>21.740000000000002</v>
      </c>
      <c r="W13" s="13"/>
      <c r="X13" s="26"/>
      <c r="Y13" s="26"/>
      <c r="Z13" s="13"/>
      <c r="AA13" s="26"/>
      <c r="AB13" s="26"/>
    </row>
    <row r="14" spans="1:28" ht="30" customHeight="1">
      <c r="A14" s="15" t="s">
        <v>14</v>
      </c>
      <c r="B14" s="12" t="s">
        <v>261</v>
      </c>
      <c r="C14" s="12" t="s">
        <v>143</v>
      </c>
      <c r="D14" s="8" t="s">
        <v>115</v>
      </c>
      <c r="E14" s="8">
        <v>2.5</v>
      </c>
      <c r="F14" s="8"/>
      <c r="G14" s="8"/>
      <c r="H14" s="8"/>
      <c r="I14" s="8"/>
      <c r="J14" s="8">
        <v>0.5</v>
      </c>
      <c r="K14" s="8"/>
      <c r="L14" s="8"/>
      <c r="M14" s="8"/>
      <c r="N14" s="8">
        <f t="shared" si="0"/>
        <v>3</v>
      </c>
      <c r="O14" s="8">
        <v>11</v>
      </c>
      <c r="P14" s="8">
        <v>2</v>
      </c>
      <c r="Q14" s="8"/>
      <c r="R14" s="8">
        <f t="shared" si="1"/>
        <v>13</v>
      </c>
      <c r="S14" s="18">
        <f t="shared" si="2"/>
        <v>16</v>
      </c>
      <c r="T14" s="17" t="s">
        <v>254</v>
      </c>
      <c r="U14" s="19">
        <v>2.82</v>
      </c>
      <c r="V14" s="19">
        <f t="shared" si="3"/>
        <v>18.82</v>
      </c>
      <c r="W14" s="13"/>
      <c r="X14" s="26"/>
      <c r="Y14" s="26"/>
      <c r="Z14" s="13"/>
      <c r="AA14" s="26"/>
      <c r="AB14" s="26"/>
    </row>
    <row r="15" spans="1:28" ht="30" customHeight="1">
      <c r="A15" s="15" t="s">
        <v>15</v>
      </c>
      <c r="B15" s="12" t="s">
        <v>111</v>
      </c>
      <c r="C15" s="12" t="s">
        <v>112</v>
      </c>
      <c r="D15" s="8" t="s">
        <v>113</v>
      </c>
      <c r="E15" s="8">
        <v>2.5</v>
      </c>
      <c r="F15" s="8"/>
      <c r="G15" s="8"/>
      <c r="H15" s="8"/>
      <c r="I15" s="8">
        <v>0.5</v>
      </c>
      <c r="J15" s="8"/>
      <c r="K15" s="8"/>
      <c r="L15" s="8"/>
      <c r="M15" s="8"/>
      <c r="N15" s="8">
        <f t="shared" si="0"/>
        <v>3</v>
      </c>
      <c r="O15" s="8">
        <v>11</v>
      </c>
      <c r="P15" s="8">
        <v>2</v>
      </c>
      <c r="Q15" s="8"/>
      <c r="R15" s="8">
        <f t="shared" si="1"/>
        <v>13</v>
      </c>
      <c r="S15" s="18">
        <f t="shared" si="2"/>
        <v>16</v>
      </c>
      <c r="T15" s="13" t="s">
        <v>332</v>
      </c>
      <c r="U15" s="26">
        <v>12</v>
      </c>
      <c r="V15" s="19">
        <f t="shared" si="3"/>
        <v>28</v>
      </c>
      <c r="W15" s="13"/>
      <c r="X15" s="26"/>
      <c r="Y15" s="26"/>
      <c r="Z15" s="13"/>
      <c r="AA15" s="26"/>
      <c r="AB15" s="26"/>
    </row>
    <row r="16" spans="1:28" ht="30" customHeight="1">
      <c r="A16" s="15" t="s">
        <v>16</v>
      </c>
      <c r="B16" s="12" t="s">
        <v>218</v>
      </c>
      <c r="C16" s="12" t="s">
        <v>219</v>
      </c>
      <c r="D16" s="8" t="s">
        <v>127</v>
      </c>
      <c r="E16" s="8">
        <v>4</v>
      </c>
      <c r="F16" s="8"/>
      <c r="G16" s="8"/>
      <c r="H16" s="8"/>
      <c r="I16" s="25">
        <v>0.5</v>
      </c>
      <c r="J16" s="8"/>
      <c r="K16" s="8"/>
      <c r="L16" s="8"/>
      <c r="M16" s="8"/>
      <c r="N16" s="8">
        <f t="shared" si="0"/>
        <v>4.5</v>
      </c>
      <c r="O16" s="8">
        <v>11</v>
      </c>
      <c r="P16" s="8">
        <v>0.38</v>
      </c>
      <c r="Q16" s="8"/>
      <c r="R16" s="8">
        <f t="shared" si="1"/>
        <v>11.38</v>
      </c>
      <c r="S16" s="18">
        <f t="shared" si="2"/>
        <v>15.88</v>
      </c>
      <c r="T16" s="17" t="s">
        <v>220</v>
      </c>
      <c r="U16" s="19">
        <v>12</v>
      </c>
      <c r="V16" s="19">
        <f t="shared" si="3"/>
        <v>27.880000000000003</v>
      </c>
      <c r="W16" s="17"/>
      <c r="X16" s="19"/>
      <c r="Y16" s="26"/>
      <c r="Z16" s="17"/>
      <c r="AA16" s="19"/>
      <c r="AB16" s="26"/>
    </row>
    <row r="17" spans="1:28" ht="30" customHeight="1">
      <c r="A17" s="15" t="s">
        <v>17</v>
      </c>
      <c r="B17" s="12" t="s">
        <v>120</v>
      </c>
      <c r="C17" s="12" t="s">
        <v>112</v>
      </c>
      <c r="D17" s="8" t="s">
        <v>121</v>
      </c>
      <c r="E17" s="8"/>
      <c r="F17" s="8">
        <v>2</v>
      </c>
      <c r="G17" s="8"/>
      <c r="H17" s="8"/>
      <c r="I17" s="8">
        <v>0.5</v>
      </c>
      <c r="J17" s="8"/>
      <c r="K17" s="8"/>
      <c r="L17" s="8"/>
      <c r="M17" s="8"/>
      <c r="N17" s="8">
        <f t="shared" si="0"/>
        <v>2.5</v>
      </c>
      <c r="O17" s="8">
        <v>11</v>
      </c>
      <c r="P17" s="8">
        <v>2</v>
      </c>
      <c r="Q17" s="8"/>
      <c r="R17" s="8">
        <f t="shared" si="1"/>
        <v>13</v>
      </c>
      <c r="S17" s="18">
        <f t="shared" si="2"/>
        <v>15.5</v>
      </c>
      <c r="T17" s="17" t="s">
        <v>122</v>
      </c>
      <c r="U17" s="19">
        <v>10.5</v>
      </c>
      <c r="V17" s="19">
        <f t="shared" si="3"/>
        <v>26</v>
      </c>
      <c r="W17" s="13"/>
      <c r="X17" s="26"/>
      <c r="Y17" s="26"/>
      <c r="Z17" s="13"/>
      <c r="AA17" s="26"/>
      <c r="AB17" s="26"/>
    </row>
    <row r="18" spans="1:28" ht="30" customHeight="1">
      <c r="A18" s="15" t="s">
        <v>18</v>
      </c>
      <c r="B18" s="12" t="s">
        <v>311</v>
      </c>
      <c r="C18" s="12" t="s">
        <v>312</v>
      </c>
      <c r="D18" s="8" t="s">
        <v>153</v>
      </c>
      <c r="E18" s="8">
        <v>2.5</v>
      </c>
      <c r="F18" s="8"/>
      <c r="G18" s="8"/>
      <c r="H18" s="8"/>
      <c r="I18" s="8">
        <v>0.5</v>
      </c>
      <c r="J18" s="8"/>
      <c r="K18" s="8"/>
      <c r="L18" s="8"/>
      <c r="M18" s="8"/>
      <c r="N18" s="8">
        <f t="shared" si="0"/>
        <v>3</v>
      </c>
      <c r="O18" s="8">
        <v>10.5</v>
      </c>
      <c r="P18" s="8">
        <v>2</v>
      </c>
      <c r="Q18" s="8"/>
      <c r="R18" s="8">
        <f t="shared" si="1"/>
        <v>12.5</v>
      </c>
      <c r="S18" s="18">
        <f t="shared" si="2"/>
        <v>15.5</v>
      </c>
      <c r="T18" s="17" t="s">
        <v>333</v>
      </c>
      <c r="U18" s="19">
        <v>9.6</v>
      </c>
      <c r="V18" s="19">
        <f t="shared" si="3"/>
        <v>25.1</v>
      </c>
      <c r="W18" s="32"/>
      <c r="X18" s="29"/>
      <c r="Y18" s="26"/>
      <c r="Z18" s="17"/>
      <c r="AA18" s="19"/>
      <c r="AB18" s="26"/>
    </row>
    <row r="19" spans="1:28" ht="30" customHeight="1">
      <c r="A19" s="15" t="s">
        <v>19</v>
      </c>
      <c r="B19" s="12" t="s">
        <v>246</v>
      </c>
      <c r="C19" s="12" t="s">
        <v>143</v>
      </c>
      <c r="D19" s="8" t="s">
        <v>153</v>
      </c>
      <c r="E19" s="8"/>
      <c r="F19" s="8">
        <v>2</v>
      </c>
      <c r="G19" s="8"/>
      <c r="H19" s="8"/>
      <c r="I19" s="8"/>
      <c r="J19" s="8"/>
      <c r="K19" s="8"/>
      <c r="L19" s="8"/>
      <c r="M19" s="8"/>
      <c r="N19" s="8">
        <f t="shared" si="0"/>
        <v>2</v>
      </c>
      <c r="O19" s="8">
        <v>11</v>
      </c>
      <c r="P19" s="8">
        <v>2</v>
      </c>
      <c r="Q19" s="8"/>
      <c r="R19" s="8">
        <f t="shared" si="1"/>
        <v>13</v>
      </c>
      <c r="S19" s="18">
        <f t="shared" si="2"/>
        <v>15</v>
      </c>
      <c r="T19" s="17" t="s">
        <v>129</v>
      </c>
      <c r="U19" s="19">
        <v>4.62</v>
      </c>
      <c r="V19" s="19">
        <f t="shared" ref="V19:V31" si="4">S19+U19</f>
        <v>19.62</v>
      </c>
      <c r="W19" s="13"/>
      <c r="X19" s="26"/>
      <c r="Y19" s="26"/>
      <c r="Z19" s="13"/>
      <c r="AA19" s="26"/>
      <c r="AB19" s="26"/>
    </row>
    <row r="20" spans="1:28" ht="30" customHeight="1">
      <c r="A20" s="15" t="s">
        <v>20</v>
      </c>
      <c r="B20" s="12" t="s">
        <v>265</v>
      </c>
      <c r="C20" s="12" t="s">
        <v>126</v>
      </c>
      <c r="D20" s="8" t="s">
        <v>113</v>
      </c>
      <c r="E20" s="8"/>
      <c r="F20" s="8"/>
      <c r="G20" s="8"/>
      <c r="H20" s="8">
        <v>0.5</v>
      </c>
      <c r="I20" s="8">
        <v>0.5</v>
      </c>
      <c r="J20" s="8"/>
      <c r="K20" s="8"/>
      <c r="L20" s="8"/>
      <c r="M20" s="8"/>
      <c r="N20" s="8">
        <f t="shared" si="0"/>
        <v>1</v>
      </c>
      <c r="O20" s="8">
        <v>11</v>
      </c>
      <c r="P20" s="8">
        <v>2</v>
      </c>
      <c r="Q20" s="8">
        <v>1</v>
      </c>
      <c r="R20" s="8">
        <f t="shared" si="1"/>
        <v>14</v>
      </c>
      <c r="S20" s="18">
        <f t="shared" si="2"/>
        <v>15</v>
      </c>
      <c r="T20" s="17" t="s">
        <v>209</v>
      </c>
      <c r="U20" s="19">
        <v>10.29</v>
      </c>
      <c r="V20" s="19">
        <f t="shared" si="4"/>
        <v>25.29</v>
      </c>
      <c r="W20" s="13"/>
      <c r="X20" s="26"/>
      <c r="Y20" s="26"/>
      <c r="Z20" s="13"/>
      <c r="AA20" s="26"/>
      <c r="AB20" s="26"/>
    </row>
    <row r="21" spans="1:28" ht="30" customHeight="1">
      <c r="A21" s="15" t="s">
        <v>11</v>
      </c>
      <c r="B21" s="12" t="s">
        <v>292</v>
      </c>
      <c r="C21" s="12" t="s">
        <v>293</v>
      </c>
      <c r="D21" s="8" t="s">
        <v>144</v>
      </c>
      <c r="E21" s="8">
        <v>2.5</v>
      </c>
      <c r="F21" s="8"/>
      <c r="G21" s="8"/>
      <c r="H21" s="8"/>
      <c r="I21" s="8">
        <v>0.5</v>
      </c>
      <c r="J21" s="8"/>
      <c r="K21" s="8"/>
      <c r="L21" s="8">
        <v>1</v>
      </c>
      <c r="M21" s="8"/>
      <c r="N21" s="8">
        <f t="shared" si="0"/>
        <v>4</v>
      </c>
      <c r="O21" s="8">
        <v>11</v>
      </c>
      <c r="P21" s="8"/>
      <c r="Q21" s="8"/>
      <c r="R21" s="8">
        <f t="shared" si="1"/>
        <v>11</v>
      </c>
      <c r="S21" s="18">
        <f t="shared" si="2"/>
        <v>15</v>
      </c>
      <c r="T21" s="17" t="s">
        <v>241</v>
      </c>
      <c r="U21" s="19">
        <v>8.57</v>
      </c>
      <c r="V21" s="19">
        <f t="shared" si="4"/>
        <v>23.57</v>
      </c>
      <c r="W21" s="19"/>
      <c r="X21" s="19"/>
      <c r="Y21" s="26"/>
      <c r="Z21" s="19"/>
      <c r="AA21" s="19"/>
      <c r="AB21" s="26"/>
    </row>
    <row r="22" spans="1:28" ht="30" customHeight="1">
      <c r="A22" s="15" t="s">
        <v>21</v>
      </c>
      <c r="B22" s="12" t="s">
        <v>221</v>
      </c>
      <c r="C22" s="12" t="s">
        <v>112</v>
      </c>
      <c r="D22" s="12" t="s">
        <v>171</v>
      </c>
      <c r="E22" s="8"/>
      <c r="F22" s="8"/>
      <c r="G22" s="8"/>
      <c r="H22" s="8">
        <v>0.5</v>
      </c>
      <c r="I22" s="8">
        <v>0.5</v>
      </c>
      <c r="J22" s="8">
        <v>0.5</v>
      </c>
      <c r="K22" s="8">
        <v>0.25</v>
      </c>
      <c r="L22" s="8"/>
      <c r="M22" s="8"/>
      <c r="N22" s="8">
        <f t="shared" si="0"/>
        <v>1.75</v>
      </c>
      <c r="O22" s="8">
        <v>11</v>
      </c>
      <c r="P22" s="8">
        <v>2</v>
      </c>
      <c r="Q22" s="8"/>
      <c r="R22" s="8">
        <f t="shared" si="1"/>
        <v>13</v>
      </c>
      <c r="S22" s="18">
        <f t="shared" si="2"/>
        <v>14.75</v>
      </c>
      <c r="T22" s="17" t="s">
        <v>116</v>
      </c>
      <c r="U22" s="19">
        <v>9.75</v>
      </c>
      <c r="V22" s="19">
        <f t="shared" si="4"/>
        <v>24.5</v>
      </c>
      <c r="W22" s="13"/>
      <c r="X22" s="26"/>
      <c r="Y22" s="26"/>
      <c r="Z22" s="13"/>
      <c r="AA22" s="26"/>
      <c r="AB22" s="26"/>
    </row>
    <row r="23" spans="1:28" ht="30" customHeight="1">
      <c r="A23" s="15" t="s">
        <v>22</v>
      </c>
      <c r="B23" s="12" t="s">
        <v>320</v>
      </c>
      <c r="C23" s="12" t="s">
        <v>114</v>
      </c>
      <c r="D23" s="8" t="s">
        <v>199</v>
      </c>
      <c r="E23" s="8"/>
      <c r="F23" s="8"/>
      <c r="G23" s="8"/>
      <c r="H23" s="8"/>
      <c r="I23" s="8">
        <v>0.5</v>
      </c>
      <c r="J23" s="8"/>
      <c r="K23" s="8"/>
      <c r="L23" s="8">
        <v>1</v>
      </c>
      <c r="M23" s="8"/>
      <c r="N23" s="8">
        <f t="shared" si="0"/>
        <v>1.5</v>
      </c>
      <c r="O23" s="8">
        <v>11</v>
      </c>
      <c r="P23" s="8">
        <v>2</v>
      </c>
      <c r="Q23" s="8"/>
      <c r="R23" s="8">
        <f t="shared" si="1"/>
        <v>13</v>
      </c>
      <c r="S23" s="18">
        <f t="shared" si="2"/>
        <v>14.5</v>
      </c>
      <c r="T23" s="17" t="s">
        <v>268</v>
      </c>
      <c r="U23" s="19">
        <v>5.78</v>
      </c>
      <c r="V23" s="19">
        <f t="shared" si="4"/>
        <v>20.28</v>
      </c>
      <c r="W23" s="13" t="s">
        <v>166</v>
      </c>
      <c r="X23" s="26">
        <v>4</v>
      </c>
      <c r="Y23" s="26">
        <f>S23+X23</f>
        <v>18.5</v>
      </c>
      <c r="Z23" s="13"/>
      <c r="AA23" s="19"/>
      <c r="AB23" s="26"/>
    </row>
    <row r="24" spans="1:28" ht="30" customHeight="1">
      <c r="A24" s="15" t="s">
        <v>23</v>
      </c>
      <c r="B24" s="12" t="s">
        <v>169</v>
      </c>
      <c r="C24" s="12" t="s">
        <v>170</v>
      </c>
      <c r="D24" s="8" t="s">
        <v>171</v>
      </c>
      <c r="E24" s="8"/>
      <c r="F24" s="8"/>
      <c r="G24" s="8"/>
      <c r="H24" s="8">
        <v>0.5</v>
      </c>
      <c r="I24" s="8">
        <v>0.5</v>
      </c>
      <c r="J24" s="8">
        <v>0.5</v>
      </c>
      <c r="K24" s="8"/>
      <c r="L24" s="8"/>
      <c r="M24" s="8"/>
      <c r="N24" s="8">
        <f t="shared" si="0"/>
        <v>1.5</v>
      </c>
      <c r="O24" s="8">
        <v>11</v>
      </c>
      <c r="P24" s="8">
        <v>2</v>
      </c>
      <c r="Q24" s="8"/>
      <c r="R24" s="8">
        <f t="shared" si="1"/>
        <v>13</v>
      </c>
      <c r="S24" s="18">
        <f t="shared" si="2"/>
        <v>14.5</v>
      </c>
      <c r="T24" s="17" t="s">
        <v>172</v>
      </c>
      <c r="U24" s="19">
        <v>11.37</v>
      </c>
      <c r="V24" s="19">
        <f t="shared" si="4"/>
        <v>25.869999999999997</v>
      </c>
      <c r="W24" s="13"/>
      <c r="X24" s="26"/>
      <c r="Y24" s="26"/>
      <c r="Z24" s="13"/>
      <c r="AA24" s="26"/>
      <c r="AB24" s="26"/>
    </row>
    <row r="25" spans="1:28" ht="30" customHeight="1">
      <c r="A25" s="15" t="s">
        <v>24</v>
      </c>
      <c r="B25" s="12" t="s">
        <v>225</v>
      </c>
      <c r="C25" s="12" t="s">
        <v>112</v>
      </c>
      <c r="D25" s="8" t="s">
        <v>135</v>
      </c>
      <c r="E25" s="8"/>
      <c r="F25" s="8"/>
      <c r="G25" s="8"/>
      <c r="H25" s="8"/>
      <c r="I25" s="8">
        <v>0.5</v>
      </c>
      <c r="J25" s="8"/>
      <c r="K25" s="8"/>
      <c r="L25" s="8"/>
      <c r="M25" s="8"/>
      <c r="N25" s="8">
        <f t="shared" si="0"/>
        <v>0.5</v>
      </c>
      <c r="O25" s="8">
        <v>11</v>
      </c>
      <c r="P25" s="8">
        <v>2</v>
      </c>
      <c r="Q25" s="8">
        <v>1</v>
      </c>
      <c r="R25" s="8">
        <f t="shared" si="1"/>
        <v>14</v>
      </c>
      <c r="S25" s="18">
        <f t="shared" si="2"/>
        <v>14.5</v>
      </c>
      <c r="T25" s="17" t="s">
        <v>200</v>
      </c>
      <c r="U25" s="19">
        <v>7.43</v>
      </c>
      <c r="V25" s="19">
        <f t="shared" si="4"/>
        <v>21.93</v>
      </c>
      <c r="W25" s="13"/>
      <c r="X25" s="26"/>
      <c r="Y25" s="26"/>
      <c r="Z25" s="13"/>
      <c r="AA25" s="26"/>
      <c r="AB25" s="26"/>
    </row>
    <row r="26" spans="1:28" ht="30" customHeight="1">
      <c r="A26" s="15" t="s">
        <v>25</v>
      </c>
      <c r="B26" s="12" t="s">
        <v>158</v>
      </c>
      <c r="C26" s="12" t="s">
        <v>159</v>
      </c>
      <c r="D26" s="8" t="s">
        <v>119</v>
      </c>
      <c r="E26" s="8">
        <v>2.5</v>
      </c>
      <c r="F26" s="8"/>
      <c r="G26" s="8"/>
      <c r="H26" s="8"/>
      <c r="I26" s="8">
        <v>0.5</v>
      </c>
      <c r="J26" s="8">
        <v>0.5</v>
      </c>
      <c r="K26" s="8"/>
      <c r="L26" s="8"/>
      <c r="M26" s="8"/>
      <c r="N26" s="8">
        <f t="shared" si="0"/>
        <v>3.5</v>
      </c>
      <c r="O26" s="8">
        <v>11</v>
      </c>
      <c r="P26" s="8"/>
      <c r="Q26" s="8"/>
      <c r="R26" s="8">
        <f t="shared" si="1"/>
        <v>11</v>
      </c>
      <c r="S26" s="18">
        <f t="shared" si="2"/>
        <v>14.5</v>
      </c>
      <c r="T26" s="17" t="s">
        <v>160</v>
      </c>
      <c r="U26" s="19">
        <v>7.06</v>
      </c>
      <c r="V26" s="19">
        <f t="shared" si="4"/>
        <v>21.56</v>
      </c>
      <c r="W26" s="19"/>
      <c r="X26" s="19"/>
      <c r="Y26" s="26"/>
      <c r="Z26" s="19"/>
      <c r="AA26" s="26"/>
      <c r="AB26" s="26"/>
    </row>
    <row r="27" spans="1:28" ht="30" customHeight="1">
      <c r="A27" s="15" t="s">
        <v>26</v>
      </c>
      <c r="B27" s="12" t="s">
        <v>287</v>
      </c>
      <c r="C27" s="12" t="s">
        <v>253</v>
      </c>
      <c r="D27" s="12" t="s">
        <v>113</v>
      </c>
      <c r="E27" s="8"/>
      <c r="F27" s="8"/>
      <c r="G27" s="8"/>
      <c r="H27" s="8"/>
      <c r="I27" s="8">
        <v>0.5</v>
      </c>
      <c r="J27" s="8"/>
      <c r="K27" s="8"/>
      <c r="L27" s="8"/>
      <c r="M27" s="8"/>
      <c r="N27" s="8">
        <f t="shared" si="0"/>
        <v>0.5</v>
      </c>
      <c r="O27" s="8">
        <v>11</v>
      </c>
      <c r="P27" s="8">
        <v>2</v>
      </c>
      <c r="Q27" s="8">
        <v>0.88</v>
      </c>
      <c r="R27" s="8">
        <f t="shared" si="1"/>
        <v>13.88</v>
      </c>
      <c r="S27" s="18">
        <f t="shared" si="2"/>
        <v>14.38</v>
      </c>
      <c r="T27" s="17" t="s">
        <v>137</v>
      </c>
      <c r="U27" s="19">
        <v>11.54</v>
      </c>
      <c r="V27" s="19">
        <f t="shared" si="4"/>
        <v>25.92</v>
      </c>
      <c r="W27" s="13"/>
      <c r="X27" s="26"/>
      <c r="Y27" s="26"/>
      <c r="Z27" s="13"/>
      <c r="AA27" s="26"/>
      <c r="AB27" s="26"/>
    </row>
    <row r="28" spans="1:28" ht="30" customHeight="1">
      <c r="A28" s="15" t="s">
        <v>27</v>
      </c>
      <c r="B28" s="12" t="s">
        <v>306</v>
      </c>
      <c r="C28" s="12" t="s">
        <v>307</v>
      </c>
      <c r="D28" s="25" t="s">
        <v>148</v>
      </c>
      <c r="E28" s="8"/>
      <c r="F28" s="8">
        <v>2</v>
      </c>
      <c r="G28" s="8"/>
      <c r="H28" s="8"/>
      <c r="I28" s="8"/>
      <c r="J28" s="8"/>
      <c r="K28" s="8"/>
      <c r="L28" s="8"/>
      <c r="M28" s="8"/>
      <c r="N28" s="8">
        <f t="shared" si="0"/>
        <v>2</v>
      </c>
      <c r="O28" s="8">
        <v>11</v>
      </c>
      <c r="P28" s="8">
        <v>1.38</v>
      </c>
      <c r="Q28" s="8"/>
      <c r="R28" s="8">
        <f t="shared" si="1"/>
        <v>12.379999999999999</v>
      </c>
      <c r="S28" s="18">
        <f t="shared" si="2"/>
        <v>14.379999999999999</v>
      </c>
      <c r="T28" s="17" t="s">
        <v>254</v>
      </c>
      <c r="U28" s="19">
        <v>5.65</v>
      </c>
      <c r="V28" s="19">
        <f t="shared" si="4"/>
        <v>20.03</v>
      </c>
      <c r="W28" s="19"/>
      <c r="X28" s="19"/>
      <c r="Y28" s="26"/>
      <c r="Z28" s="19"/>
      <c r="AA28" s="26"/>
      <c r="AB28" s="26"/>
    </row>
    <row r="29" spans="1:28" ht="30" customHeight="1">
      <c r="A29" s="15" t="s">
        <v>28</v>
      </c>
      <c r="B29" s="12" t="s">
        <v>196</v>
      </c>
      <c r="C29" s="12" t="s">
        <v>190</v>
      </c>
      <c r="D29" s="25" t="s">
        <v>113</v>
      </c>
      <c r="E29" s="25"/>
      <c r="F29" s="25"/>
      <c r="G29" s="25"/>
      <c r="H29" s="25">
        <v>0.5</v>
      </c>
      <c r="I29" s="25">
        <v>0.5</v>
      </c>
      <c r="J29" s="25">
        <v>0.5</v>
      </c>
      <c r="K29" s="25"/>
      <c r="L29" s="25"/>
      <c r="M29" s="25"/>
      <c r="N29" s="25">
        <f t="shared" si="0"/>
        <v>1.5</v>
      </c>
      <c r="O29" s="25">
        <v>11</v>
      </c>
      <c r="P29" s="25">
        <v>1.88</v>
      </c>
      <c r="Q29" s="25"/>
      <c r="R29" s="25">
        <f t="shared" si="1"/>
        <v>12.879999999999999</v>
      </c>
      <c r="S29" s="18">
        <f t="shared" si="2"/>
        <v>14.379999999999999</v>
      </c>
      <c r="T29" s="17" t="s">
        <v>197</v>
      </c>
      <c r="U29" s="19">
        <v>12</v>
      </c>
      <c r="V29" s="19">
        <f t="shared" si="4"/>
        <v>26.38</v>
      </c>
      <c r="W29" s="13"/>
      <c r="X29" s="26"/>
      <c r="Y29" s="26"/>
      <c r="Z29" s="13"/>
      <c r="AA29" s="19"/>
      <c r="AB29" s="26"/>
    </row>
    <row r="30" spans="1:28" ht="30" customHeight="1">
      <c r="A30" s="15" t="s">
        <v>29</v>
      </c>
      <c r="B30" s="12" t="s">
        <v>222</v>
      </c>
      <c r="C30" s="12" t="s">
        <v>223</v>
      </c>
      <c r="D30" s="8" t="s">
        <v>144</v>
      </c>
      <c r="E30" s="8">
        <v>2.5</v>
      </c>
      <c r="F30" s="8"/>
      <c r="G30" s="8"/>
      <c r="H30" s="8"/>
      <c r="I30" s="8">
        <v>0.5</v>
      </c>
      <c r="J30" s="8"/>
      <c r="K30" s="8">
        <v>0.25</v>
      </c>
      <c r="L30" s="8">
        <v>1</v>
      </c>
      <c r="M30" s="8"/>
      <c r="N30" s="8">
        <f t="shared" si="0"/>
        <v>4.25</v>
      </c>
      <c r="O30" s="8">
        <v>10</v>
      </c>
      <c r="P30" s="8"/>
      <c r="Q30" s="8"/>
      <c r="R30" s="8">
        <f t="shared" si="1"/>
        <v>10</v>
      </c>
      <c r="S30" s="18">
        <f t="shared" si="2"/>
        <v>14.25</v>
      </c>
      <c r="T30" s="17" t="s">
        <v>224</v>
      </c>
      <c r="U30" s="19">
        <v>3.84</v>
      </c>
      <c r="V30" s="19">
        <f t="shared" si="4"/>
        <v>18.09</v>
      </c>
      <c r="W30" s="19"/>
      <c r="X30" s="19"/>
      <c r="Y30" s="26"/>
      <c r="Z30" s="19"/>
      <c r="AA30" s="19"/>
      <c r="AB30" s="26"/>
    </row>
    <row r="31" spans="1:28" ht="30" customHeight="1">
      <c r="A31" s="15" t="s">
        <v>30</v>
      </c>
      <c r="B31" s="12" t="s">
        <v>310</v>
      </c>
      <c r="C31" s="12" t="s">
        <v>219</v>
      </c>
      <c r="D31" s="8" t="s">
        <v>115</v>
      </c>
      <c r="E31" s="8"/>
      <c r="F31" s="8"/>
      <c r="G31" s="8"/>
      <c r="H31" s="8"/>
      <c r="I31" s="8"/>
      <c r="J31" s="8"/>
      <c r="K31" s="8"/>
      <c r="L31" s="8">
        <v>1</v>
      </c>
      <c r="M31" s="8"/>
      <c r="N31" s="8">
        <f t="shared" si="0"/>
        <v>1</v>
      </c>
      <c r="O31" s="8">
        <v>11</v>
      </c>
      <c r="P31" s="8">
        <v>2</v>
      </c>
      <c r="Q31" s="8"/>
      <c r="R31" s="8">
        <f t="shared" si="1"/>
        <v>13</v>
      </c>
      <c r="S31" s="18">
        <f t="shared" si="2"/>
        <v>14</v>
      </c>
      <c r="T31" s="17" t="s">
        <v>286</v>
      </c>
      <c r="U31" s="19">
        <v>12</v>
      </c>
      <c r="V31" s="19">
        <f t="shared" si="4"/>
        <v>26</v>
      </c>
      <c r="W31" s="13"/>
      <c r="X31" s="26"/>
      <c r="Y31" s="26"/>
      <c r="Z31" s="13"/>
      <c r="AA31" s="26"/>
      <c r="AB31" s="26"/>
    </row>
    <row r="32" spans="1:28" ht="30" customHeight="1">
      <c r="A32" s="15" t="s">
        <v>31</v>
      </c>
      <c r="B32" s="12" t="s">
        <v>278</v>
      </c>
      <c r="C32" s="12" t="s">
        <v>279</v>
      </c>
      <c r="D32" s="8" t="s">
        <v>113</v>
      </c>
      <c r="E32" s="8"/>
      <c r="F32" s="8"/>
      <c r="G32" s="8"/>
      <c r="H32" s="8"/>
      <c r="I32" s="8">
        <v>0.5</v>
      </c>
      <c r="J32" s="8">
        <v>0.5</v>
      </c>
      <c r="K32" s="8"/>
      <c r="L32" s="8"/>
      <c r="M32" s="8"/>
      <c r="N32" s="8">
        <f t="shared" si="0"/>
        <v>1</v>
      </c>
      <c r="O32" s="8">
        <v>11</v>
      </c>
      <c r="P32" s="8">
        <v>2</v>
      </c>
      <c r="Q32" s="8"/>
      <c r="R32" s="8">
        <f t="shared" si="1"/>
        <v>13</v>
      </c>
      <c r="S32" s="18">
        <f t="shared" si="2"/>
        <v>14</v>
      </c>
      <c r="T32" s="17" t="s">
        <v>183</v>
      </c>
      <c r="U32" s="19">
        <v>5.25</v>
      </c>
      <c r="V32" s="19">
        <f t="shared" ref="V32:V37" si="5">S32+U32</f>
        <v>19.25</v>
      </c>
      <c r="W32" s="13"/>
      <c r="X32" s="26"/>
      <c r="Y32" s="26"/>
      <c r="Z32" s="13"/>
      <c r="AA32" s="26"/>
      <c r="AB32" s="26"/>
    </row>
    <row r="33" spans="1:28" ht="30" customHeight="1">
      <c r="A33" s="15" t="s">
        <v>32</v>
      </c>
      <c r="B33" s="12" t="s">
        <v>117</v>
      </c>
      <c r="C33" s="12" t="s">
        <v>118</v>
      </c>
      <c r="D33" s="25" t="s">
        <v>119</v>
      </c>
      <c r="E33" s="25"/>
      <c r="F33" s="25"/>
      <c r="G33" s="25"/>
      <c r="H33" s="25">
        <v>0.5</v>
      </c>
      <c r="I33" s="25">
        <v>0.5</v>
      </c>
      <c r="J33" s="25"/>
      <c r="K33" s="25"/>
      <c r="L33" s="25"/>
      <c r="M33" s="25"/>
      <c r="N33" s="8">
        <f t="shared" si="0"/>
        <v>1</v>
      </c>
      <c r="O33" s="25">
        <v>11</v>
      </c>
      <c r="P33" s="25">
        <v>2</v>
      </c>
      <c r="Q33" s="25"/>
      <c r="R33" s="8">
        <f t="shared" si="1"/>
        <v>13</v>
      </c>
      <c r="S33" s="18">
        <f t="shared" si="2"/>
        <v>14</v>
      </c>
      <c r="T33" s="17" t="s">
        <v>274</v>
      </c>
      <c r="U33" s="19">
        <v>8</v>
      </c>
      <c r="V33" s="19">
        <f t="shared" si="5"/>
        <v>22</v>
      </c>
      <c r="W33" s="13"/>
      <c r="X33" s="26"/>
      <c r="Y33" s="26"/>
      <c r="Z33" s="13"/>
      <c r="AA33" s="26"/>
      <c r="AB33" s="26"/>
    </row>
    <row r="34" spans="1:28" ht="30" customHeight="1">
      <c r="A34" s="15" t="s">
        <v>33</v>
      </c>
      <c r="B34" s="12" t="s">
        <v>272</v>
      </c>
      <c r="C34" s="12" t="s">
        <v>195</v>
      </c>
      <c r="D34" s="8" t="s">
        <v>135</v>
      </c>
      <c r="E34" s="8"/>
      <c r="F34" s="8"/>
      <c r="G34" s="8"/>
      <c r="H34" s="8">
        <v>0.5</v>
      </c>
      <c r="I34" s="8">
        <v>0.5</v>
      </c>
      <c r="J34" s="8"/>
      <c r="K34" s="8"/>
      <c r="L34" s="8"/>
      <c r="M34" s="8"/>
      <c r="N34" s="8">
        <f t="shared" si="0"/>
        <v>1</v>
      </c>
      <c r="O34" s="8">
        <v>11</v>
      </c>
      <c r="P34" s="8">
        <v>2</v>
      </c>
      <c r="Q34" s="8"/>
      <c r="R34" s="8">
        <f t="shared" si="1"/>
        <v>13</v>
      </c>
      <c r="S34" s="18">
        <f t="shared" si="2"/>
        <v>14</v>
      </c>
      <c r="T34" s="17" t="s">
        <v>128</v>
      </c>
      <c r="U34" s="19">
        <v>4.62</v>
      </c>
      <c r="V34" s="19">
        <f t="shared" si="5"/>
        <v>18.62</v>
      </c>
      <c r="W34" s="13"/>
      <c r="X34" s="26"/>
      <c r="Y34" s="26"/>
      <c r="Z34" s="13"/>
      <c r="AA34" s="26"/>
      <c r="AB34" s="26"/>
    </row>
    <row r="35" spans="1:28" ht="30" customHeight="1">
      <c r="A35" s="15" t="s">
        <v>34</v>
      </c>
      <c r="B35" s="12" t="s">
        <v>264</v>
      </c>
      <c r="C35" s="12" t="s">
        <v>177</v>
      </c>
      <c r="D35" s="8" t="s">
        <v>216</v>
      </c>
      <c r="E35" s="8"/>
      <c r="F35" s="8"/>
      <c r="G35" s="8"/>
      <c r="H35" s="8"/>
      <c r="I35" s="8">
        <v>0.5</v>
      </c>
      <c r="J35" s="8">
        <v>0.5</v>
      </c>
      <c r="K35" s="8"/>
      <c r="L35" s="8"/>
      <c r="M35" s="8"/>
      <c r="N35" s="8">
        <f t="shared" si="0"/>
        <v>1</v>
      </c>
      <c r="O35" s="8">
        <v>11</v>
      </c>
      <c r="P35" s="8">
        <v>1.88</v>
      </c>
      <c r="Q35" s="8"/>
      <c r="R35" s="8">
        <f t="shared" si="1"/>
        <v>12.879999999999999</v>
      </c>
      <c r="S35" s="18">
        <f t="shared" si="2"/>
        <v>13.879999999999999</v>
      </c>
      <c r="T35" s="17" t="s">
        <v>191</v>
      </c>
      <c r="U35" s="19">
        <v>10.29</v>
      </c>
      <c r="V35" s="19">
        <f t="shared" si="5"/>
        <v>24.169999999999998</v>
      </c>
      <c r="W35" s="17"/>
      <c r="X35" s="19"/>
      <c r="Y35" s="26"/>
      <c r="Z35" s="17"/>
      <c r="AA35" s="19"/>
      <c r="AB35" s="26"/>
    </row>
    <row r="36" spans="1:28" ht="30" customHeight="1">
      <c r="A36" s="15" t="s">
        <v>35</v>
      </c>
      <c r="B36" s="12" t="s">
        <v>231</v>
      </c>
      <c r="C36" s="12" t="s">
        <v>186</v>
      </c>
      <c r="D36" s="8" t="s">
        <v>165</v>
      </c>
      <c r="E36" s="8"/>
      <c r="F36" s="8"/>
      <c r="G36" s="8"/>
      <c r="H36" s="8"/>
      <c r="I36" s="8">
        <v>0.5</v>
      </c>
      <c r="J36" s="8">
        <v>0.5</v>
      </c>
      <c r="K36" s="8"/>
      <c r="L36" s="8"/>
      <c r="M36" s="8"/>
      <c r="N36" s="8">
        <f t="shared" ref="N36:N60" si="6">IF(SUM(E36:M36)&gt;11,11,SUM(E36:M36))</f>
        <v>1</v>
      </c>
      <c r="O36" s="8">
        <v>11</v>
      </c>
      <c r="P36" s="8">
        <v>1.75</v>
      </c>
      <c r="Q36" s="8"/>
      <c r="R36" s="8">
        <f t="shared" ref="R36:R60" si="7">SUM(O36:Q36)</f>
        <v>12.75</v>
      </c>
      <c r="S36" s="18">
        <f t="shared" ref="S36:S60" si="8">N36+R36</f>
        <v>13.75</v>
      </c>
      <c r="T36" s="17" t="s">
        <v>232</v>
      </c>
      <c r="U36" s="27">
        <v>11.08</v>
      </c>
      <c r="V36" s="19">
        <f t="shared" si="5"/>
        <v>24.83</v>
      </c>
      <c r="W36" s="13"/>
      <c r="X36" s="28"/>
      <c r="Y36" s="26"/>
      <c r="Z36" s="13"/>
      <c r="AA36" s="26"/>
      <c r="AB36" s="26"/>
    </row>
    <row r="37" spans="1:28" ht="30" customHeight="1">
      <c r="A37" s="15" t="s">
        <v>36</v>
      </c>
      <c r="B37" s="12" t="s">
        <v>273</v>
      </c>
      <c r="C37" s="12" t="s">
        <v>143</v>
      </c>
      <c r="D37" s="8" t="s">
        <v>119</v>
      </c>
      <c r="E37" s="8"/>
      <c r="F37" s="8"/>
      <c r="G37" s="8"/>
      <c r="H37" s="8"/>
      <c r="I37" s="8">
        <v>0.5</v>
      </c>
      <c r="J37" s="8"/>
      <c r="K37" s="8"/>
      <c r="L37" s="8"/>
      <c r="M37" s="8"/>
      <c r="N37" s="8">
        <f t="shared" si="6"/>
        <v>0.5</v>
      </c>
      <c r="O37" s="8">
        <v>11</v>
      </c>
      <c r="P37" s="8">
        <v>2</v>
      </c>
      <c r="Q37" s="8"/>
      <c r="R37" s="8">
        <f t="shared" si="7"/>
        <v>13</v>
      </c>
      <c r="S37" s="18">
        <f t="shared" si="8"/>
        <v>13.5</v>
      </c>
      <c r="T37" s="17" t="s">
        <v>269</v>
      </c>
      <c r="U37" s="19">
        <v>2.67</v>
      </c>
      <c r="V37" s="19">
        <f t="shared" si="5"/>
        <v>16.170000000000002</v>
      </c>
      <c r="W37" s="13"/>
      <c r="X37" s="26"/>
      <c r="Y37" s="26"/>
      <c r="Z37" s="13"/>
      <c r="AA37" s="26"/>
      <c r="AB37" s="26"/>
    </row>
    <row r="38" spans="1:28" ht="30" customHeight="1">
      <c r="A38" s="15" t="s">
        <v>37</v>
      </c>
      <c r="B38" s="12" t="s">
        <v>319</v>
      </c>
      <c r="C38" s="12" t="s">
        <v>318</v>
      </c>
      <c r="D38" s="24" t="s">
        <v>119</v>
      </c>
      <c r="E38" s="24"/>
      <c r="F38" s="24"/>
      <c r="G38" s="24"/>
      <c r="H38" s="24"/>
      <c r="I38" s="24">
        <v>0.5</v>
      </c>
      <c r="J38" s="24"/>
      <c r="K38" s="24"/>
      <c r="L38" s="24"/>
      <c r="M38" s="24"/>
      <c r="N38" s="24">
        <f t="shared" si="6"/>
        <v>0.5</v>
      </c>
      <c r="O38" s="24">
        <v>11</v>
      </c>
      <c r="P38" s="24">
        <v>2</v>
      </c>
      <c r="Q38" s="24"/>
      <c r="R38" s="24">
        <f t="shared" si="7"/>
        <v>13</v>
      </c>
      <c r="S38" s="18">
        <f t="shared" si="8"/>
        <v>13.5</v>
      </c>
      <c r="T38" s="17"/>
      <c r="U38" s="26"/>
      <c r="V38" s="26"/>
      <c r="W38" s="13"/>
      <c r="X38" s="26"/>
      <c r="Y38" s="26"/>
      <c r="Z38" s="13" t="s">
        <v>136</v>
      </c>
      <c r="AA38" s="19">
        <v>4.62</v>
      </c>
      <c r="AB38" s="26">
        <f t="shared" ref="AB38" si="9">S38+AA38</f>
        <v>18.12</v>
      </c>
    </row>
    <row r="39" spans="1:28" ht="30" customHeight="1">
      <c r="A39" s="15" t="s">
        <v>38</v>
      </c>
      <c r="B39" s="12" t="s">
        <v>284</v>
      </c>
      <c r="C39" s="12" t="s">
        <v>126</v>
      </c>
      <c r="D39" s="8" t="s">
        <v>119</v>
      </c>
      <c r="E39" s="8"/>
      <c r="F39" s="8"/>
      <c r="G39" s="8"/>
      <c r="H39" s="8"/>
      <c r="I39" s="8">
        <v>0.5</v>
      </c>
      <c r="J39" s="8"/>
      <c r="K39" s="8"/>
      <c r="L39" s="8"/>
      <c r="M39" s="8"/>
      <c r="N39" s="8">
        <f t="shared" si="6"/>
        <v>0.5</v>
      </c>
      <c r="O39" s="8">
        <v>11</v>
      </c>
      <c r="P39" s="8">
        <v>2</v>
      </c>
      <c r="Q39" s="8"/>
      <c r="R39" s="8">
        <f t="shared" si="7"/>
        <v>13</v>
      </c>
      <c r="S39" s="18">
        <f t="shared" si="8"/>
        <v>13.5</v>
      </c>
      <c r="T39" s="17" t="s">
        <v>285</v>
      </c>
      <c r="U39" s="19">
        <v>12</v>
      </c>
      <c r="V39" s="19">
        <f t="shared" ref="V39:V44" si="10">S39+U39</f>
        <v>25.5</v>
      </c>
      <c r="W39" s="22"/>
      <c r="X39" s="26"/>
      <c r="Y39" s="26"/>
      <c r="Z39" s="19"/>
      <c r="AA39" s="26"/>
      <c r="AB39" s="26"/>
    </row>
    <row r="40" spans="1:28" ht="30" customHeight="1">
      <c r="A40" s="15" t="s">
        <v>39</v>
      </c>
      <c r="B40" s="12" t="s">
        <v>238</v>
      </c>
      <c r="C40" s="12" t="s">
        <v>239</v>
      </c>
      <c r="D40" s="8" t="s">
        <v>119</v>
      </c>
      <c r="E40" s="8"/>
      <c r="F40" s="8"/>
      <c r="G40" s="8"/>
      <c r="H40" s="8"/>
      <c r="I40" s="8">
        <v>0.5</v>
      </c>
      <c r="J40" s="8"/>
      <c r="K40" s="8"/>
      <c r="L40" s="8"/>
      <c r="M40" s="8"/>
      <c r="N40" s="8">
        <f t="shared" si="6"/>
        <v>0.5</v>
      </c>
      <c r="O40" s="8">
        <v>11</v>
      </c>
      <c r="P40" s="8">
        <v>2</v>
      </c>
      <c r="Q40" s="8"/>
      <c r="R40" s="8">
        <f t="shared" si="7"/>
        <v>13</v>
      </c>
      <c r="S40" s="18">
        <f t="shared" si="8"/>
        <v>13.5</v>
      </c>
      <c r="T40" s="17" t="s">
        <v>208</v>
      </c>
      <c r="U40" s="19">
        <v>7.43</v>
      </c>
      <c r="V40" s="19">
        <f t="shared" si="10"/>
        <v>20.93</v>
      </c>
      <c r="W40" s="19"/>
      <c r="X40" s="26"/>
      <c r="Y40" s="26"/>
      <c r="Z40" s="19"/>
      <c r="AA40" s="26"/>
      <c r="AB40" s="26"/>
    </row>
    <row r="41" spans="1:28" ht="30" customHeight="1">
      <c r="A41" s="15" t="s">
        <v>40</v>
      </c>
      <c r="B41" s="12" t="s">
        <v>226</v>
      </c>
      <c r="C41" s="12" t="s">
        <v>227</v>
      </c>
      <c r="D41" s="25" t="s">
        <v>228</v>
      </c>
      <c r="E41" s="25"/>
      <c r="F41" s="25"/>
      <c r="G41" s="25"/>
      <c r="H41" s="25"/>
      <c r="I41" s="25">
        <v>0.5</v>
      </c>
      <c r="J41" s="25"/>
      <c r="K41" s="25"/>
      <c r="L41" s="25"/>
      <c r="M41" s="25"/>
      <c r="N41" s="8">
        <f t="shared" si="6"/>
        <v>0.5</v>
      </c>
      <c r="O41" s="25">
        <v>11</v>
      </c>
      <c r="P41" s="25">
        <v>2</v>
      </c>
      <c r="Q41" s="25"/>
      <c r="R41" s="8">
        <f t="shared" si="7"/>
        <v>13</v>
      </c>
      <c r="S41" s="18">
        <f t="shared" si="8"/>
        <v>13.5</v>
      </c>
      <c r="T41" s="17" t="s">
        <v>123</v>
      </c>
      <c r="U41" s="19">
        <v>10.96</v>
      </c>
      <c r="V41" s="19">
        <f t="shared" si="10"/>
        <v>24.46</v>
      </c>
      <c r="W41" s="13"/>
      <c r="X41" s="26"/>
      <c r="Y41" s="26"/>
      <c r="Z41" s="13"/>
      <c r="AA41" s="19"/>
      <c r="AB41" s="26"/>
    </row>
    <row r="42" spans="1:28" ht="30" customHeight="1">
      <c r="A42" s="15" t="s">
        <v>41</v>
      </c>
      <c r="B42" s="12" t="s">
        <v>205</v>
      </c>
      <c r="C42" s="12" t="s">
        <v>206</v>
      </c>
      <c r="D42" s="8" t="s">
        <v>119</v>
      </c>
      <c r="E42" s="8"/>
      <c r="F42" s="8"/>
      <c r="G42" s="8"/>
      <c r="H42" s="8"/>
      <c r="I42" s="8">
        <v>0.5</v>
      </c>
      <c r="J42" s="8"/>
      <c r="K42" s="8"/>
      <c r="L42" s="8"/>
      <c r="M42" s="8"/>
      <c r="N42" s="8">
        <f t="shared" si="6"/>
        <v>0.5</v>
      </c>
      <c r="O42" s="8">
        <v>11</v>
      </c>
      <c r="P42" s="8">
        <v>2</v>
      </c>
      <c r="Q42" s="8"/>
      <c r="R42" s="8">
        <f t="shared" si="7"/>
        <v>13</v>
      </c>
      <c r="S42" s="18">
        <f t="shared" si="8"/>
        <v>13.5</v>
      </c>
      <c r="T42" s="17" t="s">
        <v>207</v>
      </c>
      <c r="U42" s="19">
        <v>12</v>
      </c>
      <c r="V42" s="19">
        <f t="shared" si="10"/>
        <v>25.5</v>
      </c>
      <c r="W42" s="19"/>
      <c r="X42" s="26"/>
      <c r="Y42" s="26"/>
      <c r="Z42" s="19"/>
      <c r="AA42" s="19"/>
      <c r="AB42" s="26"/>
    </row>
    <row r="43" spans="1:28" ht="30" customHeight="1">
      <c r="A43" s="15" t="s">
        <v>42</v>
      </c>
      <c r="B43" s="12" t="s">
        <v>316</v>
      </c>
      <c r="C43" s="12" t="s">
        <v>317</v>
      </c>
      <c r="D43" s="25" t="s">
        <v>119</v>
      </c>
      <c r="E43" s="25"/>
      <c r="F43" s="25"/>
      <c r="G43" s="25"/>
      <c r="H43" s="25"/>
      <c r="I43" s="25">
        <v>0.5</v>
      </c>
      <c r="J43" s="25"/>
      <c r="K43" s="25"/>
      <c r="L43" s="25"/>
      <c r="M43" s="25"/>
      <c r="N43" s="8">
        <f t="shared" si="6"/>
        <v>0.5</v>
      </c>
      <c r="O43" s="25">
        <v>11</v>
      </c>
      <c r="P43" s="25">
        <v>2</v>
      </c>
      <c r="Q43" s="25"/>
      <c r="R43" s="8">
        <f t="shared" si="7"/>
        <v>13</v>
      </c>
      <c r="S43" s="18">
        <f t="shared" si="8"/>
        <v>13.5</v>
      </c>
      <c r="T43" s="17" t="s">
        <v>138</v>
      </c>
      <c r="U43" s="19">
        <v>9</v>
      </c>
      <c r="V43" s="19">
        <f t="shared" si="10"/>
        <v>22.5</v>
      </c>
      <c r="W43" s="17"/>
      <c r="X43" s="26"/>
      <c r="Y43" s="26"/>
      <c r="Z43" s="17"/>
      <c r="AA43" s="26"/>
      <c r="AB43" s="26"/>
    </row>
    <row r="44" spans="1:28" ht="30" customHeight="1">
      <c r="A44" s="15" t="s">
        <v>43</v>
      </c>
      <c r="B44" s="12" t="s">
        <v>256</v>
      </c>
      <c r="C44" s="12" t="s">
        <v>112</v>
      </c>
      <c r="D44" s="8" t="s">
        <v>216</v>
      </c>
      <c r="E44" s="8"/>
      <c r="F44" s="8"/>
      <c r="G44" s="8"/>
      <c r="H44" s="8"/>
      <c r="I44" s="8">
        <v>0.5</v>
      </c>
      <c r="J44" s="8"/>
      <c r="K44" s="8"/>
      <c r="L44" s="8"/>
      <c r="M44" s="8"/>
      <c r="N44" s="8">
        <f t="shared" si="6"/>
        <v>0.5</v>
      </c>
      <c r="O44" s="8">
        <v>11</v>
      </c>
      <c r="P44" s="8">
        <v>2</v>
      </c>
      <c r="Q44" s="8"/>
      <c r="R44" s="8">
        <f t="shared" si="7"/>
        <v>13</v>
      </c>
      <c r="S44" s="18">
        <f t="shared" si="8"/>
        <v>13.5</v>
      </c>
      <c r="T44" s="17" t="s">
        <v>257</v>
      </c>
      <c r="U44" s="19">
        <v>8.57</v>
      </c>
      <c r="V44" s="19">
        <f t="shared" si="10"/>
        <v>22.07</v>
      </c>
      <c r="W44" s="19"/>
      <c r="X44" s="26"/>
      <c r="Y44" s="26"/>
      <c r="Z44" s="19"/>
      <c r="AA44" s="19"/>
      <c r="AB44" s="26"/>
    </row>
    <row r="45" spans="1:28" s="4" customFormat="1" ht="30" customHeight="1">
      <c r="A45" s="15" t="s">
        <v>44</v>
      </c>
      <c r="B45" s="12" t="s">
        <v>291</v>
      </c>
      <c r="C45" s="12" t="s">
        <v>188</v>
      </c>
      <c r="D45" s="8" t="s">
        <v>119</v>
      </c>
      <c r="E45" s="8"/>
      <c r="F45" s="8"/>
      <c r="G45" s="8"/>
      <c r="H45" s="8"/>
      <c r="I45" s="8">
        <v>0.5</v>
      </c>
      <c r="J45" s="8"/>
      <c r="K45" s="8"/>
      <c r="L45" s="8"/>
      <c r="M45" s="8"/>
      <c r="N45" s="8">
        <f t="shared" si="6"/>
        <v>0.5</v>
      </c>
      <c r="O45" s="8">
        <v>11</v>
      </c>
      <c r="P45" s="8">
        <v>2</v>
      </c>
      <c r="Q45" s="8"/>
      <c r="R45" s="8">
        <f t="shared" si="7"/>
        <v>13</v>
      </c>
      <c r="S45" s="18">
        <f t="shared" si="8"/>
        <v>13.5</v>
      </c>
      <c r="T45" s="33"/>
      <c r="U45" s="26"/>
      <c r="V45" s="19"/>
      <c r="W45" s="17" t="s">
        <v>132</v>
      </c>
      <c r="X45" s="19">
        <v>3.43</v>
      </c>
      <c r="Y45" s="26">
        <f>S45+X45</f>
        <v>16.93</v>
      </c>
      <c r="Z45" s="13"/>
      <c r="AA45" s="19"/>
      <c r="AB45" s="26"/>
    </row>
    <row r="46" spans="1:28" ht="30" customHeight="1">
      <c r="A46" s="15" t="s">
        <v>45</v>
      </c>
      <c r="B46" s="12" t="s">
        <v>229</v>
      </c>
      <c r="C46" s="12" t="s">
        <v>114</v>
      </c>
      <c r="D46" s="25" t="s">
        <v>135</v>
      </c>
      <c r="E46" s="8"/>
      <c r="F46" s="8"/>
      <c r="G46" s="8"/>
      <c r="H46" s="8"/>
      <c r="I46" s="8">
        <v>0.5</v>
      </c>
      <c r="J46" s="8"/>
      <c r="K46" s="8"/>
      <c r="L46" s="8"/>
      <c r="M46" s="8"/>
      <c r="N46" s="8">
        <f t="shared" si="6"/>
        <v>0.5</v>
      </c>
      <c r="O46" s="8">
        <v>11</v>
      </c>
      <c r="P46" s="8">
        <v>2</v>
      </c>
      <c r="Q46" s="8"/>
      <c r="R46" s="8">
        <f t="shared" si="7"/>
        <v>13</v>
      </c>
      <c r="S46" s="18">
        <f t="shared" si="8"/>
        <v>13.5</v>
      </c>
      <c r="T46" s="17" t="s">
        <v>230</v>
      </c>
      <c r="U46" s="19">
        <v>12</v>
      </c>
      <c r="V46" s="19">
        <f>S46+U46</f>
        <v>25.5</v>
      </c>
      <c r="W46" s="19"/>
      <c r="X46" s="19"/>
      <c r="Y46" s="26"/>
      <c r="Z46" s="19"/>
      <c r="AA46" s="19"/>
      <c r="AB46" s="26"/>
    </row>
    <row r="47" spans="1:28" ht="30" customHeight="1">
      <c r="A47" s="15" t="s">
        <v>46</v>
      </c>
      <c r="B47" s="12" t="s">
        <v>139</v>
      </c>
      <c r="C47" s="12" t="s">
        <v>140</v>
      </c>
      <c r="D47" s="8" t="s">
        <v>135</v>
      </c>
      <c r="E47" s="8"/>
      <c r="F47" s="8"/>
      <c r="G47" s="8"/>
      <c r="H47" s="8"/>
      <c r="I47" s="8">
        <v>0.5</v>
      </c>
      <c r="J47" s="8"/>
      <c r="K47" s="8"/>
      <c r="L47" s="8"/>
      <c r="M47" s="8"/>
      <c r="N47" s="8">
        <f t="shared" si="6"/>
        <v>0.5</v>
      </c>
      <c r="O47" s="8">
        <v>11</v>
      </c>
      <c r="P47" s="8">
        <v>2</v>
      </c>
      <c r="Q47" s="8"/>
      <c r="R47" s="8">
        <f t="shared" si="7"/>
        <v>13</v>
      </c>
      <c r="S47" s="18">
        <f t="shared" si="8"/>
        <v>13.5</v>
      </c>
      <c r="T47" s="17" t="s">
        <v>141</v>
      </c>
      <c r="U47" s="19">
        <v>12</v>
      </c>
      <c r="V47" s="19">
        <f>S47+U47</f>
        <v>25.5</v>
      </c>
      <c r="W47" s="13"/>
      <c r="X47" s="26"/>
      <c r="Y47" s="26"/>
      <c r="Z47" s="13"/>
      <c r="AA47" s="26"/>
      <c r="AB47" s="26"/>
    </row>
    <row r="48" spans="1:28" ht="30" customHeight="1">
      <c r="A48" s="15" t="s">
        <v>47</v>
      </c>
      <c r="B48" s="12" t="s">
        <v>330</v>
      </c>
      <c r="C48" s="12" t="s">
        <v>114</v>
      </c>
      <c r="D48" s="24" t="s">
        <v>181</v>
      </c>
      <c r="E48" s="8"/>
      <c r="F48" s="8"/>
      <c r="G48" s="8"/>
      <c r="H48" s="8"/>
      <c r="I48" s="8">
        <v>0.5</v>
      </c>
      <c r="J48" s="8"/>
      <c r="K48" s="8"/>
      <c r="L48" s="8"/>
      <c r="M48" s="8"/>
      <c r="N48" s="8">
        <f t="shared" si="6"/>
        <v>0.5</v>
      </c>
      <c r="O48" s="8">
        <v>11</v>
      </c>
      <c r="P48" s="8">
        <v>2</v>
      </c>
      <c r="Q48" s="8"/>
      <c r="R48" s="8">
        <f t="shared" si="7"/>
        <v>13</v>
      </c>
      <c r="S48" s="18">
        <f t="shared" si="8"/>
        <v>13.5</v>
      </c>
      <c r="T48" s="17" t="s">
        <v>182</v>
      </c>
      <c r="U48" s="19">
        <v>11.4</v>
      </c>
      <c r="V48" s="19">
        <f>S48+U48</f>
        <v>24.9</v>
      </c>
      <c r="W48" s="13"/>
      <c r="X48" s="26"/>
      <c r="Y48" s="26"/>
      <c r="Z48" s="13"/>
      <c r="AA48" s="26"/>
      <c r="AB48" s="26"/>
    </row>
    <row r="49" spans="1:28" ht="30" customHeight="1">
      <c r="A49" s="15" t="s">
        <v>48</v>
      </c>
      <c r="B49" s="12" t="s">
        <v>262</v>
      </c>
      <c r="C49" s="12" t="s">
        <v>263</v>
      </c>
      <c r="D49" s="8" t="s">
        <v>119</v>
      </c>
      <c r="E49" s="8"/>
      <c r="F49" s="8">
        <v>2</v>
      </c>
      <c r="G49" s="8"/>
      <c r="H49" s="8"/>
      <c r="I49" s="8">
        <v>0.5</v>
      </c>
      <c r="J49" s="8"/>
      <c r="K49" s="8"/>
      <c r="L49" s="8"/>
      <c r="M49" s="8"/>
      <c r="N49" s="8">
        <f t="shared" si="6"/>
        <v>2.5</v>
      </c>
      <c r="O49" s="8">
        <v>11</v>
      </c>
      <c r="P49" s="8"/>
      <c r="Q49" s="8"/>
      <c r="R49" s="8">
        <f t="shared" si="7"/>
        <v>11</v>
      </c>
      <c r="S49" s="18">
        <f t="shared" si="8"/>
        <v>13.5</v>
      </c>
      <c r="T49" s="17" t="s">
        <v>204</v>
      </c>
      <c r="U49" s="19">
        <v>9.82</v>
      </c>
      <c r="V49" s="19">
        <f>S49+U49</f>
        <v>23.32</v>
      </c>
      <c r="W49" s="17"/>
      <c r="X49" s="19"/>
      <c r="Y49" s="26"/>
      <c r="Z49" s="17"/>
      <c r="AA49" s="19"/>
      <c r="AB49" s="26"/>
    </row>
    <row r="50" spans="1:28" ht="30" customHeight="1">
      <c r="A50" s="15" t="s">
        <v>49</v>
      </c>
      <c r="B50" s="12" t="s">
        <v>277</v>
      </c>
      <c r="C50" s="12" t="s">
        <v>114</v>
      </c>
      <c r="D50" s="11" t="s">
        <v>153</v>
      </c>
      <c r="E50" s="8"/>
      <c r="F50" s="8"/>
      <c r="G50" s="8"/>
      <c r="H50" s="8">
        <v>0.5</v>
      </c>
      <c r="I50" s="8"/>
      <c r="J50" s="8"/>
      <c r="K50" s="8"/>
      <c r="L50" s="8"/>
      <c r="M50" s="8"/>
      <c r="N50" s="8">
        <f t="shared" si="6"/>
        <v>0.5</v>
      </c>
      <c r="O50" s="8">
        <v>11</v>
      </c>
      <c r="P50" s="8">
        <v>2</v>
      </c>
      <c r="Q50" s="8"/>
      <c r="R50" s="8">
        <f t="shared" si="7"/>
        <v>13</v>
      </c>
      <c r="S50" s="18">
        <f t="shared" si="8"/>
        <v>13.5</v>
      </c>
      <c r="T50" s="17" t="s">
        <v>180</v>
      </c>
      <c r="U50" s="19">
        <v>6</v>
      </c>
      <c r="V50" s="19">
        <f>S50+U50</f>
        <v>19.5</v>
      </c>
      <c r="W50" s="17"/>
      <c r="X50" s="19"/>
      <c r="Y50" s="26"/>
      <c r="Z50" s="13"/>
      <c r="AA50" s="26"/>
      <c r="AB50" s="26"/>
    </row>
    <row r="51" spans="1:28" ht="30" customHeight="1">
      <c r="A51" s="15" t="s">
        <v>50</v>
      </c>
      <c r="B51" s="16" t="s">
        <v>176</v>
      </c>
      <c r="C51" s="16" t="s">
        <v>177</v>
      </c>
      <c r="D51" s="20" t="s">
        <v>178</v>
      </c>
      <c r="E51" s="20"/>
      <c r="F51" s="20"/>
      <c r="G51" s="20"/>
      <c r="H51" s="20"/>
      <c r="I51" s="20">
        <v>0.5</v>
      </c>
      <c r="J51" s="20"/>
      <c r="K51" s="20"/>
      <c r="L51" s="20"/>
      <c r="M51" s="20"/>
      <c r="N51" s="20">
        <f t="shared" si="6"/>
        <v>0.5</v>
      </c>
      <c r="O51" s="20">
        <v>11</v>
      </c>
      <c r="P51" s="20">
        <v>2</v>
      </c>
      <c r="Q51" s="20"/>
      <c r="R51" s="20">
        <f t="shared" si="7"/>
        <v>13</v>
      </c>
      <c r="S51" s="18">
        <f t="shared" si="8"/>
        <v>13.5</v>
      </c>
      <c r="T51" s="17"/>
      <c r="U51" s="19"/>
      <c r="V51" s="19"/>
      <c r="W51" s="17"/>
      <c r="X51" s="19"/>
      <c r="Y51" s="26"/>
      <c r="Z51" s="17"/>
      <c r="AA51" s="19"/>
      <c r="AB51" s="26"/>
    </row>
    <row r="52" spans="1:28" ht="30" customHeight="1">
      <c r="A52" s="15" t="s">
        <v>51</v>
      </c>
      <c r="B52" s="12" t="s">
        <v>266</v>
      </c>
      <c r="C52" s="12" t="s">
        <v>267</v>
      </c>
      <c r="D52" s="8" t="s">
        <v>115</v>
      </c>
      <c r="E52" s="8"/>
      <c r="F52" s="8"/>
      <c r="G52" s="8"/>
      <c r="H52" s="8"/>
      <c r="I52" s="8"/>
      <c r="J52" s="8"/>
      <c r="K52" s="8"/>
      <c r="L52" s="8">
        <v>1</v>
      </c>
      <c r="M52" s="8"/>
      <c r="N52" s="8">
        <f t="shared" si="6"/>
        <v>1</v>
      </c>
      <c r="O52" s="8">
        <v>11</v>
      </c>
      <c r="P52" s="8">
        <v>1.38</v>
      </c>
      <c r="Q52" s="8"/>
      <c r="R52" s="8">
        <f t="shared" si="7"/>
        <v>12.379999999999999</v>
      </c>
      <c r="S52" s="18">
        <f t="shared" si="8"/>
        <v>13.379999999999999</v>
      </c>
      <c r="T52" s="17" t="s">
        <v>268</v>
      </c>
      <c r="U52" s="19">
        <v>6.22</v>
      </c>
      <c r="V52" s="19">
        <f>S52+U52</f>
        <v>19.599999999999998</v>
      </c>
      <c r="W52" s="13"/>
      <c r="X52" s="26"/>
      <c r="Y52" s="26"/>
      <c r="Z52" s="13"/>
      <c r="AA52" s="19"/>
      <c r="AB52" s="26"/>
    </row>
    <row r="53" spans="1:28" ht="30" customHeight="1">
      <c r="A53" s="15" t="s">
        <v>52</v>
      </c>
      <c r="B53" s="12" t="s">
        <v>214</v>
      </c>
      <c r="C53" s="12" t="s">
        <v>215</v>
      </c>
      <c r="D53" s="8" t="s">
        <v>216</v>
      </c>
      <c r="E53" s="8"/>
      <c r="F53" s="8"/>
      <c r="G53" s="8"/>
      <c r="H53" s="8"/>
      <c r="I53" s="8">
        <v>0.5</v>
      </c>
      <c r="J53" s="8"/>
      <c r="K53" s="8"/>
      <c r="L53" s="8"/>
      <c r="M53" s="8"/>
      <c r="N53" s="8">
        <f t="shared" si="6"/>
        <v>0.5</v>
      </c>
      <c r="O53" s="8">
        <v>11</v>
      </c>
      <c r="P53" s="8">
        <v>1.75</v>
      </c>
      <c r="Q53" s="8"/>
      <c r="R53" s="8">
        <f t="shared" si="7"/>
        <v>12.75</v>
      </c>
      <c r="S53" s="18">
        <f t="shared" si="8"/>
        <v>13.25</v>
      </c>
      <c r="T53" s="17" t="s">
        <v>184</v>
      </c>
      <c r="U53" s="19">
        <v>4.9400000000000004</v>
      </c>
      <c r="V53" s="19">
        <f>S53+U53</f>
        <v>18.190000000000001</v>
      </c>
      <c r="W53" s="13"/>
      <c r="X53" s="26"/>
      <c r="Y53" s="26"/>
      <c r="Z53" s="13"/>
      <c r="AA53" s="26"/>
      <c r="AB53" s="26"/>
    </row>
    <row r="54" spans="1:28" ht="30" customHeight="1">
      <c r="A54" s="15" t="s">
        <v>53</v>
      </c>
      <c r="B54" s="12" t="s">
        <v>304</v>
      </c>
      <c r="C54" s="12" t="s">
        <v>126</v>
      </c>
      <c r="D54" s="8" t="s">
        <v>113</v>
      </c>
      <c r="E54" s="8"/>
      <c r="F54" s="8"/>
      <c r="G54" s="8"/>
      <c r="H54" s="8"/>
      <c r="I54" s="8">
        <v>0.5</v>
      </c>
      <c r="J54" s="8"/>
      <c r="K54" s="8"/>
      <c r="L54" s="8"/>
      <c r="M54" s="8"/>
      <c r="N54" s="8">
        <f t="shared" si="6"/>
        <v>0.5</v>
      </c>
      <c r="O54" s="8">
        <v>11</v>
      </c>
      <c r="P54" s="8">
        <v>1.63</v>
      </c>
      <c r="Q54" s="8"/>
      <c r="R54" s="8">
        <f t="shared" si="7"/>
        <v>12.629999999999999</v>
      </c>
      <c r="S54" s="18">
        <f t="shared" si="8"/>
        <v>13.129999999999999</v>
      </c>
      <c r="T54" s="17" t="s">
        <v>305</v>
      </c>
      <c r="U54" s="19">
        <v>11.29</v>
      </c>
      <c r="V54" s="19">
        <f>S54+U54</f>
        <v>24.419999999999998</v>
      </c>
      <c r="W54" s="13"/>
      <c r="X54" s="26"/>
      <c r="Y54" s="26"/>
      <c r="Z54" s="13"/>
      <c r="AA54" s="26"/>
      <c r="AB54" s="26"/>
    </row>
    <row r="55" spans="1:28" ht="30" customHeight="1">
      <c r="A55" s="15" t="s">
        <v>54</v>
      </c>
      <c r="B55" s="12" t="s">
        <v>313</v>
      </c>
      <c r="C55" s="12" t="s">
        <v>134</v>
      </c>
      <c r="D55" s="8" t="s">
        <v>153</v>
      </c>
      <c r="E55" s="8"/>
      <c r="F55" s="8"/>
      <c r="G55" s="8"/>
      <c r="H55" s="8"/>
      <c r="I55" s="8">
        <v>0.5</v>
      </c>
      <c r="J55" s="8"/>
      <c r="K55" s="8"/>
      <c r="L55" s="8"/>
      <c r="M55" s="8"/>
      <c r="N55" s="8">
        <f t="shared" si="6"/>
        <v>0.5</v>
      </c>
      <c r="O55" s="8">
        <v>11</v>
      </c>
      <c r="P55" s="8">
        <v>1.56</v>
      </c>
      <c r="Q55" s="8"/>
      <c r="R55" s="8">
        <f t="shared" si="7"/>
        <v>12.56</v>
      </c>
      <c r="S55" s="18">
        <f t="shared" si="8"/>
        <v>13.06</v>
      </c>
      <c r="T55" s="17" t="s">
        <v>210</v>
      </c>
      <c r="U55" s="19">
        <v>11.5</v>
      </c>
      <c r="V55" s="19">
        <f>S55+U55</f>
        <v>24.560000000000002</v>
      </c>
      <c r="W55" s="22"/>
      <c r="X55" s="22"/>
      <c r="Y55" s="26"/>
      <c r="Z55" s="19"/>
      <c r="AA55" s="19"/>
      <c r="AB55" s="26"/>
    </row>
    <row r="56" spans="1:28" ht="30" customHeight="1">
      <c r="A56" s="15" t="s">
        <v>55</v>
      </c>
      <c r="B56" s="12" t="s">
        <v>326</v>
      </c>
      <c r="C56" s="12" t="s">
        <v>143</v>
      </c>
      <c r="D56" s="8" t="s">
        <v>216</v>
      </c>
      <c r="E56" s="8"/>
      <c r="F56" s="8"/>
      <c r="G56" s="8"/>
      <c r="H56" s="8"/>
      <c r="I56" s="8"/>
      <c r="J56" s="8"/>
      <c r="K56" s="8"/>
      <c r="L56" s="8"/>
      <c r="M56" s="8"/>
      <c r="N56" s="8">
        <f t="shared" si="6"/>
        <v>0</v>
      </c>
      <c r="O56" s="8">
        <v>11</v>
      </c>
      <c r="P56" s="8">
        <v>2</v>
      </c>
      <c r="Q56" s="8"/>
      <c r="R56" s="8">
        <f t="shared" si="7"/>
        <v>13</v>
      </c>
      <c r="S56" s="18">
        <f t="shared" si="8"/>
        <v>13</v>
      </c>
      <c r="T56" s="17" t="s">
        <v>327</v>
      </c>
      <c r="U56" s="19">
        <v>12</v>
      </c>
      <c r="V56" s="19">
        <f t="shared" ref="V56:V63" si="11">S56+U56</f>
        <v>25</v>
      </c>
      <c r="W56" s="19"/>
      <c r="X56" s="19"/>
      <c r="Y56" s="26"/>
      <c r="Z56" s="19"/>
      <c r="AA56" s="19"/>
      <c r="AB56" s="26"/>
    </row>
    <row r="57" spans="1:28" ht="30" customHeight="1">
      <c r="A57" s="15" t="s">
        <v>56</v>
      </c>
      <c r="B57" s="12" t="s">
        <v>233</v>
      </c>
      <c r="C57" s="12" t="s">
        <v>234</v>
      </c>
      <c r="D57" s="8" t="s">
        <v>115</v>
      </c>
      <c r="E57" s="8"/>
      <c r="F57" s="8"/>
      <c r="G57" s="8"/>
      <c r="H57" s="8"/>
      <c r="I57" s="8"/>
      <c r="J57" s="8"/>
      <c r="K57" s="8"/>
      <c r="L57" s="8"/>
      <c r="M57" s="8"/>
      <c r="N57" s="8">
        <f t="shared" si="6"/>
        <v>0</v>
      </c>
      <c r="O57" s="8">
        <v>11</v>
      </c>
      <c r="P57" s="8">
        <v>2</v>
      </c>
      <c r="Q57" s="8"/>
      <c r="R57" s="8">
        <f t="shared" si="7"/>
        <v>13</v>
      </c>
      <c r="S57" s="18">
        <f t="shared" si="8"/>
        <v>13</v>
      </c>
      <c r="T57" s="17" t="s">
        <v>235</v>
      </c>
      <c r="U57" s="19">
        <v>10.15</v>
      </c>
      <c r="V57" s="19">
        <f t="shared" si="11"/>
        <v>23.15</v>
      </c>
      <c r="W57" s="13"/>
      <c r="X57" s="26"/>
      <c r="Y57" s="26"/>
      <c r="Z57" s="13"/>
      <c r="AA57" s="19"/>
      <c r="AB57" s="26"/>
    </row>
    <row r="58" spans="1:28" ht="30" customHeight="1">
      <c r="A58" s="15" t="s">
        <v>57</v>
      </c>
      <c r="B58" s="12" t="s">
        <v>301</v>
      </c>
      <c r="C58" s="12" t="s">
        <v>177</v>
      </c>
      <c r="D58" s="8" t="s">
        <v>113</v>
      </c>
      <c r="E58" s="8"/>
      <c r="F58" s="8"/>
      <c r="G58" s="8"/>
      <c r="H58" s="8"/>
      <c r="I58" s="8"/>
      <c r="J58" s="8"/>
      <c r="K58" s="8"/>
      <c r="L58" s="8"/>
      <c r="M58" s="8"/>
      <c r="N58" s="8">
        <f t="shared" si="6"/>
        <v>0</v>
      </c>
      <c r="O58" s="8">
        <v>11</v>
      </c>
      <c r="P58" s="8">
        <v>2</v>
      </c>
      <c r="Q58" s="8"/>
      <c r="R58" s="8">
        <f t="shared" si="7"/>
        <v>13</v>
      </c>
      <c r="S58" s="18">
        <f t="shared" si="8"/>
        <v>13</v>
      </c>
      <c r="T58" s="17" t="s">
        <v>302</v>
      </c>
      <c r="U58" s="19">
        <v>12</v>
      </c>
      <c r="V58" s="19">
        <f t="shared" si="11"/>
        <v>25</v>
      </c>
      <c r="W58" s="13"/>
      <c r="X58" s="26"/>
      <c r="Y58" s="26"/>
      <c r="Z58" s="13"/>
      <c r="AA58" s="26"/>
      <c r="AB58" s="26"/>
    </row>
    <row r="59" spans="1:28" ht="30" customHeight="1">
      <c r="A59" s="15" t="s">
        <v>58</v>
      </c>
      <c r="B59" s="12" t="s">
        <v>270</v>
      </c>
      <c r="C59" s="12" t="s">
        <v>143</v>
      </c>
      <c r="D59" s="25" t="s">
        <v>153</v>
      </c>
      <c r="E59" s="8"/>
      <c r="F59" s="8"/>
      <c r="G59" s="8"/>
      <c r="H59" s="8"/>
      <c r="I59" s="8"/>
      <c r="J59" s="8"/>
      <c r="K59" s="8"/>
      <c r="L59" s="8"/>
      <c r="M59" s="8"/>
      <c r="N59" s="8">
        <f t="shared" si="6"/>
        <v>0</v>
      </c>
      <c r="O59" s="8">
        <v>11</v>
      </c>
      <c r="P59" s="8">
        <v>2</v>
      </c>
      <c r="Q59" s="8"/>
      <c r="R59" s="8">
        <f t="shared" si="7"/>
        <v>13</v>
      </c>
      <c r="S59" s="18">
        <f t="shared" si="8"/>
        <v>13</v>
      </c>
      <c r="T59" s="34" t="s">
        <v>271</v>
      </c>
      <c r="U59" s="30">
        <v>12</v>
      </c>
      <c r="V59" s="19">
        <f t="shared" si="11"/>
        <v>25</v>
      </c>
      <c r="W59" s="19"/>
      <c r="X59" s="19"/>
      <c r="Y59" s="26"/>
      <c r="Z59" s="19"/>
      <c r="AA59" s="26"/>
      <c r="AB59" s="26"/>
    </row>
    <row r="60" spans="1:28" ht="30" customHeight="1">
      <c r="A60" s="15" t="s">
        <v>59</v>
      </c>
      <c r="B60" s="12" t="s">
        <v>185</v>
      </c>
      <c r="C60" s="12" t="s">
        <v>186</v>
      </c>
      <c r="D60" s="8" t="s">
        <v>115</v>
      </c>
      <c r="E60" s="8"/>
      <c r="F60" s="8"/>
      <c r="G60" s="8"/>
      <c r="H60" s="8"/>
      <c r="I60" s="8"/>
      <c r="J60" s="8"/>
      <c r="K60" s="8"/>
      <c r="L60" s="8">
        <v>1</v>
      </c>
      <c r="M60" s="8"/>
      <c r="N60" s="8">
        <f t="shared" si="6"/>
        <v>1</v>
      </c>
      <c r="O60" s="8">
        <v>11</v>
      </c>
      <c r="P60" s="8">
        <v>0.88</v>
      </c>
      <c r="Q60" s="8"/>
      <c r="R60" s="8">
        <f t="shared" si="7"/>
        <v>11.88</v>
      </c>
      <c r="S60" s="18">
        <f t="shared" si="8"/>
        <v>12.88</v>
      </c>
      <c r="T60" s="17" t="s">
        <v>124</v>
      </c>
      <c r="U60" s="19">
        <v>4.62</v>
      </c>
      <c r="V60" s="19">
        <f t="shared" si="11"/>
        <v>17.5</v>
      </c>
      <c r="W60" s="17"/>
      <c r="X60" s="19"/>
      <c r="Y60" s="26"/>
      <c r="Z60" s="17"/>
      <c r="AA60" s="19"/>
      <c r="AB60" s="26"/>
    </row>
    <row r="61" spans="1:28" ht="30" customHeight="1">
      <c r="A61" s="15" t="s">
        <v>60</v>
      </c>
      <c r="B61" s="12" t="s">
        <v>247</v>
      </c>
      <c r="C61" s="12" t="s">
        <v>248</v>
      </c>
      <c r="D61" s="8" t="s">
        <v>135</v>
      </c>
      <c r="E61" s="8"/>
      <c r="F61" s="8"/>
      <c r="G61" s="8"/>
      <c r="H61" s="8"/>
      <c r="I61" s="8">
        <v>0.5</v>
      </c>
      <c r="J61" s="8"/>
      <c r="K61" s="8"/>
      <c r="L61" s="8"/>
      <c r="M61" s="8"/>
      <c r="N61" s="8">
        <f t="shared" ref="N61:N82" si="12">IF(SUM(E61:M61)&gt;11,11,SUM(E61:M61))</f>
        <v>0.5</v>
      </c>
      <c r="O61" s="8">
        <v>11</v>
      </c>
      <c r="P61" s="8">
        <v>1.1299999999999999</v>
      </c>
      <c r="Q61" s="8"/>
      <c r="R61" s="8">
        <f t="shared" ref="R61:R82" si="13">SUM(O61:Q61)</f>
        <v>12.129999999999999</v>
      </c>
      <c r="S61" s="18">
        <f t="shared" ref="S61:S82" si="14">N61+R61</f>
        <v>12.629999999999999</v>
      </c>
      <c r="T61" s="17" t="s">
        <v>160</v>
      </c>
      <c r="U61" s="19">
        <v>4.2300000000000004</v>
      </c>
      <c r="V61" s="19">
        <f t="shared" si="11"/>
        <v>16.86</v>
      </c>
      <c r="W61" s="17"/>
      <c r="X61" s="19"/>
      <c r="Y61" s="26"/>
      <c r="Z61" s="17"/>
      <c r="AA61" s="19"/>
      <c r="AB61" s="26"/>
    </row>
    <row r="62" spans="1:28" ht="30" customHeight="1">
      <c r="A62" s="15" t="s">
        <v>61</v>
      </c>
      <c r="B62" s="12" t="s">
        <v>323</v>
      </c>
      <c r="C62" s="12" t="s">
        <v>164</v>
      </c>
      <c r="D62" s="8" t="s">
        <v>165</v>
      </c>
      <c r="E62" s="8"/>
      <c r="F62" s="8"/>
      <c r="G62" s="8"/>
      <c r="H62" s="8"/>
      <c r="I62" s="8">
        <v>0.5</v>
      </c>
      <c r="J62" s="8"/>
      <c r="K62" s="8"/>
      <c r="L62" s="8">
        <v>1</v>
      </c>
      <c r="M62" s="8"/>
      <c r="N62" s="8">
        <f t="shared" si="12"/>
        <v>1.5</v>
      </c>
      <c r="O62" s="8">
        <v>11</v>
      </c>
      <c r="P62" s="8"/>
      <c r="Q62" s="8"/>
      <c r="R62" s="8">
        <f t="shared" si="13"/>
        <v>11</v>
      </c>
      <c r="S62" s="18">
        <f t="shared" si="14"/>
        <v>12.5</v>
      </c>
      <c r="T62" s="17" t="s">
        <v>166</v>
      </c>
      <c r="U62" s="19">
        <v>4</v>
      </c>
      <c r="V62" s="19">
        <f t="shared" si="11"/>
        <v>16.5</v>
      </c>
      <c r="W62" s="13"/>
      <c r="X62" s="26"/>
      <c r="Y62" s="26"/>
      <c r="Z62" s="13"/>
      <c r="AA62" s="26"/>
      <c r="AB62" s="26"/>
    </row>
    <row r="63" spans="1:28" ht="30" customHeight="1">
      <c r="A63" s="15" t="s">
        <v>62</v>
      </c>
      <c r="B63" s="12" t="s">
        <v>125</v>
      </c>
      <c r="C63" s="12" t="s">
        <v>126</v>
      </c>
      <c r="D63" s="8" t="s">
        <v>127</v>
      </c>
      <c r="E63" s="8"/>
      <c r="F63" s="8"/>
      <c r="G63" s="8"/>
      <c r="H63" s="8"/>
      <c r="I63" s="8">
        <v>0.5</v>
      </c>
      <c r="J63" s="8"/>
      <c r="K63" s="8"/>
      <c r="L63" s="8"/>
      <c r="M63" s="8"/>
      <c r="N63" s="8">
        <f t="shared" si="12"/>
        <v>0.5</v>
      </c>
      <c r="O63" s="8">
        <v>10.75</v>
      </c>
      <c r="P63" s="8">
        <v>0.88</v>
      </c>
      <c r="Q63" s="8"/>
      <c r="R63" s="8">
        <f t="shared" si="13"/>
        <v>11.63</v>
      </c>
      <c r="S63" s="18">
        <f t="shared" si="14"/>
        <v>12.13</v>
      </c>
      <c r="T63" s="17" t="s">
        <v>128</v>
      </c>
      <c r="U63" s="19">
        <v>6.46</v>
      </c>
      <c r="V63" s="19">
        <f t="shared" si="11"/>
        <v>18.59</v>
      </c>
      <c r="W63" s="13"/>
      <c r="X63" s="26"/>
      <c r="Y63" s="26"/>
      <c r="Z63" s="13"/>
      <c r="AA63" s="26"/>
      <c r="AB63" s="26"/>
    </row>
    <row r="64" spans="1:28" ht="30" customHeight="1">
      <c r="A64" s="15" t="s">
        <v>63</v>
      </c>
      <c r="B64" s="12" t="s">
        <v>192</v>
      </c>
      <c r="C64" s="12" t="s">
        <v>188</v>
      </c>
      <c r="D64" s="8" t="s">
        <v>144</v>
      </c>
      <c r="E64" s="8"/>
      <c r="F64" s="8"/>
      <c r="G64" s="8"/>
      <c r="H64" s="8"/>
      <c r="I64" s="8">
        <v>0.5</v>
      </c>
      <c r="J64" s="8">
        <v>0.5</v>
      </c>
      <c r="K64" s="8"/>
      <c r="L64" s="8"/>
      <c r="M64" s="8"/>
      <c r="N64" s="8">
        <f t="shared" si="12"/>
        <v>1</v>
      </c>
      <c r="O64" s="8">
        <v>11</v>
      </c>
      <c r="P64" s="8"/>
      <c r="Q64" s="8"/>
      <c r="R64" s="8">
        <f t="shared" si="13"/>
        <v>11</v>
      </c>
      <c r="S64" s="18">
        <f t="shared" si="14"/>
        <v>12</v>
      </c>
      <c r="T64" s="17" t="s">
        <v>166</v>
      </c>
      <c r="U64" s="19">
        <v>4</v>
      </c>
      <c r="V64" s="19">
        <f>S64+U64</f>
        <v>16</v>
      </c>
      <c r="W64" s="13"/>
      <c r="X64" s="26"/>
      <c r="Y64" s="26"/>
      <c r="Z64" s="13"/>
      <c r="AA64" s="26"/>
      <c r="AB64" s="26"/>
    </row>
    <row r="65" spans="1:28" ht="30" customHeight="1">
      <c r="A65" s="15" t="s">
        <v>64</v>
      </c>
      <c r="B65" s="12" t="s">
        <v>130</v>
      </c>
      <c r="C65" s="12" t="s">
        <v>131</v>
      </c>
      <c r="D65" s="8" t="s">
        <v>115</v>
      </c>
      <c r="E65" s="8"/>
      <c r="F65" s="8"/>
      <c r="G65" s="8"/>
      <c r="H65" s="8"/>
      <c r="I65" s="8"/>
      <c r="J65" s="8"/>
      <c r="K65" s="8"/>
      <c r="L65" s="8">
        <v>1</v>
      </c>
      <c r="M65" s="8"/>
      <c r="N65" s="8">
        <f t="shared" si="12"/>
        <v>1</v>
      </c>
      <c r="O65" s="8">
        <v>11</v>
      </c>
      <c r="P65" s="8"/>
      <c r="Q65" s="8"/>
      <c r="R65" s="8">
        <f t="shared" si="13"/>
        <v>11</v>
      </c>
      <c r="S65" s="18">
        <f t="shared" si="14"/>
        <v>12</v>
      </c>
      <c r="T65" s="17" t="s">
        <v>132</v>
      </c>
      <c r="U65" s="19">
        <v>8.57</v>
      </c>
      <c r="V65" s="19">
        <f t="shared" ref="V65:V70" si="15">S65+U65</f>
        <v>20.57</v>
      </c>
      <c r="W65" s="17"/>
      <c r="X65" s="19"/>
      <c r="Y65" s="26"/>
      <c r="Z65" s="13"/>
      <c r="AA65" s="26"/>
      <c r="AB65" s="26"/>
    </row>
    <row r="66" spans="1:28" ht="30" customHeight="1">
      <c r="A66" s="15" t="s">
        <v>65</v>
      </c>
      <c r="B66" s="12" t="s">
        <v>173</v>
      </c>
      <c r="C66" s="12" t="s">
        <v>174</v>
      </c>
      <c r="D66" s="8" t="s">
        <v>115</v>
      </c>
      <c r="E66" s="8"/>
      <c r="F66" s="8"/>
      <c r="G66" s="8"/>
      <c r="H66" s="8"/>
      <c r="I66" s="8"/>
      <c r="J66" s="8"/>
      <c r="K66" s="8"/>
      <c r="L66" s="8"/>
      <c r="M66" s="8"/>
      <c r="N66" s="8">
        <f t="shared" si="12"/>
        <v>0</v>
      </c>
      <c r="O66" s="8">
        <v>11</v>
      </c>
      <c r="P66" s="8">
        <v>0.94</v>
      </c>
      <c r="Q66" s="8"/>
      <c r="R66" s="8">
        <f t="shared" si="13"/>
        <v>11.94</v>
      </c>
      <c r="S66" s="18">
        <f t="shared" si="14"/>
        <v>11.94</v>
      </c>
      <c r="T66" s="17" t="s">
        <v>175</v>
      </c>
      <c r="U66" s="19">
        <v>9</v>
      </c>
      <c r="V66" s="19">
        <f t="shared" si="15"/>
        <v>20.939999999999998</v>
      </c>
      <c r="W66" s="17"/>
      <c r="X66" s="19"/>
      <c r="Y66" s="26"/>
      <c r="Z66" s="17"/>
      <c r="AA66" s="19"/>
      <c r="AB66" s="26"/>
    </row>
    <row r="67" spans="1:28" ht="30" customHeight="1">
      <c r="A67" s="15" t="s">
        <v>66</v>
      </c>
      <c r="B67" s="12" t="s">
        <v>259</v>
      </c>
      <c r="C67" s="12" t="s">
        <v>151</v>
      </c>
      <c r="D67" s="8" t="s">
        <v>135</v>
      </c>
      <c r="E67" s="8"/>
      <c r="F67" s="8"/>
      <c r="G67" s="8"/>
      <c r="H67" s="8"/>
      <c r="I67" s="8">
        <v>0.5</v>
      </c>
      <c r="J67" s="8"/>
      <c r="K67" s="8"/>
      <c r="L67" s="8"/>
      <c r="M67" s="8"/>
      <c r="N67" s="8">
        <f t="shared" si="12"/>
        <v>0.5</v>
      </c>
      <c r="O67" s="8">
        <v>10.75</v>
      </c>
      <c r="P67" s="8">
        <v>0.63</v>
      </c>
      <c r="Q67" s="8"/>
      <c r="R67" s="8">
        <f t="shared" si="13"/>
        <v>11.38</v>
      </c>
      <c r="S67" s="18">
        <f t="shared" si="14"/>
        <v>11.88</v>
      </c>
      <c r="T67" s="17" t="s">
        <v>258</v>
      </c>
      <c r="U67" s="19">
        <v>10.29</v>
      </c>
      <c r="V67" s="19">
        <f t="shared" si="15"/>
        <v>22.17</v>
      </c>
      <c r="W67" s="17"/>
      <c r="X67" s="26"/>
      <c r="Y67" s="26"/>
      <c r="Z67" s="21"/>
      <c r="AA67" s="26"/>
      <c r="AB67" s="26"/>
    </row>
    <row r="68" spans="1:28" ht="30" customHeight="1">
      <c r="A68" s="15" t="s">
        <v>67</v>
      </c>
      <c r="B68" s="16" t="s">
        <v>288</v>
      </c>
      <c r="C68" s="12" t="s">
        <v>219</v>
      </c>
      <c r="D68" s="8" t="s">
        <v>216</v>
      </c>
      <c r="E68" s="8"/>
      <c r="F68" s="8"/>
      <c r="G68" s="8"/>
      <c r="H68" s="8"/>
      <c r="I68" s="8">
        <v>0.5</v>
      </c>
      <c r="J68" s="8"/>
      <c r="K68" s="8"/>
      <c r="L68" s="8"/>
      <c r="M68" s="8"/>
      <c r="N68" s="8">
        <f t="shared" si="12"/>
        <v>0.5</v>
      </c>
      <c r="O68" s="8">
        <v>11</v>
      </c>
      <c r="P68" s="8">
        <v>0.38</v>
      </c>
      <c r="Q68" s="8"/>
      <c r="R68" s="8">
        <f t="shared" si="13"/>
        <v>11.38</v>
      </c>
      <c r="S68" s="18">
        <f t="shared" si="14"/>
        <v>11.88</v>
      </c>
      <c r="T68" s="17" t="s">
        <v>289</v>
      </c>
      <c r="U68" s="19">
        <v>12</v>
      </c>
      <c r="V68" s="19">
        <f t="shared" si="15"/>
        <v>23.880000000000003</v>
      </c>
      <c r="W68" s="17"/>
      <c r="X68" s="26"/>
      <c r="Y68" s="26"/>
      <c r="Z68" s="19"/>
      <c r="AA68" s="21"/>
      <c r="AB68" s="26"/>
    </row>
    <row r="69" spans="1:28" ht="30" customHeight="1">
      <c r="A69" s="15" t="s">
        <v>68</v>
      </c>
      <c r="B69" s="12" t="s">
        <v>146</v>
      </c>
      <c r="C69" s="12" t="s">
        <v>147</v>
      </c>
      <c r="D69" s="8" t="s">
        <v>148</v>
      </c>
      <c r="E69" s="8">
        <v>2.5</v>
      </c>
      <c r="F69" s="8"/>
      <c r="G69" s="8"/>
      <c r="H69" s="8">
        <v>0.5</v>
      </c>
      <c r="I69" s="8"/>
      <c r="J69" s="8"/>
      <c r="K69" s="8"/>
      <c r="L69" s="8"/>
      <c r="M69" s="8"/>
      <c r="N69" s="8">
        <f t="shared" si="12"/>
        <v>3</v>
      </c>
      <c r="O69" s="8">
        <v>8</v>
      </c>
      <c r="P69" s="8">
        <v>0.88</v>
      </c>
      <c r="Q69" s="8"/>
      <c r="R69" s="8">
        <f t="shared" si="13"/>
        <v>8.8800000000000008</v>
      </c>
      <c r="S69" s="18">
        <f t="shared" si="14"/>
        <v>11.88</v>
      </c>
      <c r="T69" s="17" t="s">
        <v>149</v>
      </c>
      <c r="U69" s="19">
        <v>12</v>
      </c>
      <c r="V69" s="19">
        <f t="shared" si="15"/>
        <v>23.880000000000003</v>
      </c>
      <c r="W69" s="17"/>
      <c r="X69" s="26"/>
      <c r="Y69" s="26"/>
      <c r="Z69" s="13"/>
      <c r="AA69" s="19"/>
      <c r="AB69" s="26"/>
    </row>
    <row r="70" spans="1:28" ht="30" customHeight="1">
      <c r="A70" s="15" t="s">
        <v>69</v>
      </c>
      <c r="B70" s="12" t="s">
        <v>217</v>
      </c>
      <c r="C70" s="12" t="s">
        <v>112</v>
      </c>
      <c r="D70" s="8" t="s">
        <v>119</v>
      </c>
      <c r="E70" s="8"/>
      <c r="F70" s="8"/>
      <c r="G70" s="8"/>
      <c r="H70" s="8"/>
      <c r="I70" s="8">
        <v>0.5</v>
      </c>
      <c r="J70" s="8"/>
      <c r="K70" s="8"/>
      <c r="L70" s="8"/>
      <c r="M70" s="8"/>
      <c r="N70" s="8">
        <f t="shared" si="12"/>
        <v>0.5</v>
      </c>
      <c r="O70" s="8">
        <v>11</v>
      </c>
      <c r="P70" s="8">
        <v>0.38</v>
      </c>
      <c r="Q70" s="8"/>
      <c r="R70" s="8">
        <f t="shared" si="13"/>
        <v>11.38</v>
      </c>
      <c r="S70" s="18">
        <f t="shared" si="14"/>
        <v>11.88</v>
      </c>
      <c r="T70" s="35" t="s">
        <v>163</v>
      </c>
      <c r="U70" s="31">
        <v>3.69</v>
      </c>
      <c r="V70" s="19">
        <f t="shared" si="15"/>
        <v>15.57</v>
      </c>
      <c r="W70" s="17"/>
      <c r="X70" s="19"/>
      <c r="Y70" s="26"/>
      <c r="Z70" s="19"/>
      <c r="AA70" s="26"/>
      <c r="AB70" s="26"/>
    </row>
    <row r="71" spans="1:28" ht="30" customHeight="1">
      <c r="A71" s="15" t="s">
        <v>70</v>
      </c>
      <c r="B71" s="12" t="s">
        <v>308</v>
      </c>
      <c r="C71" s="12" t="s">
        <v>309</v>
      </c>
      <c r="D71" s="8" t="s">
        <v>216</v>
      </c>
      <c r="E71" s="8"/>
      <c r="F71" s="8"/>
      <c r="G71" s="8"/>
      <c r="H71" s="8"/>
      <c r="I71" s="8">
        <v>0.5</v>
      </c>
      <c r="J71" s="8"/>
      <c r="K71" s="8"/>
      <c r="L71" s="8"/>
      <c r="M71" s="8"/>
      <c r="N71" s="8">
        <f t="shared" si="12"/>
        <v>0.5</v>
      </c>
      <c r="O71" s="8">
        <v>11</v>
      </c>
      <c r="P71" s="8">
        <v>0.31</v>
      </c>
      <c r="Q71" s="8"/>
      <c r="R71" s="8">
        <f t="shared" si="13"/>
        <v>11.31</v>
      </c>
      <c r="S71" s="18">
        <f t="shared" si="14"/>
        <v>11.81</v>
      </c>
      <c r="T71" s="17" t="s">
        <v>145</v>
      </c>
      <c r="U71" s="19">
        <v>6.35</v>
      </c>
      <c r="V71" s="19">
        <f>S71+U71</f>
        <v>18.16</v>
      </c>
      <c r="W71" s="13"/>
      <c r="X71" s="26"/>
      <c r="Y71" s="26"/>
      <c r="Z71" s="13"/>
      <c r="AA71" s="26"/>
      <c r="AB71" s="26"/>
    </row>
    <row r="72" spans="1:28" ht="30" customHeight="1">
      <c r="A72" s="15" t="s">
        <v>71</v>
      </c>
      <c r="B72" s="12" t="s">
        <v>198</v>
      </c>
      <c r="C72" s="12" t="s">
        <v>143</v>
      </c>
      <c r="D72" s="8" t="s">
        <v>199</v>
      </c>
      <c r="E72" s="8"/>
      <c r="F72" s="8"/>
      <c r="G72" s="8"/>
      <c r="H72" s="8"/>
      <c r="I72" s="8">
        <v>0.5</v>
      </c>
      <c r="J72" s="8"/>
      <c r="K72" s="8"/>
      <c r="L72" s="8"/>
      <c r="M72" s="8"/>
      <c r="N72" s="8">
        <f t="shared" si="12"/>
        <v>0.5</v>
      </c>
      <c r="O72" s="8">
        <v>11</v>
      </c>
      <c r="P72" s="8"/>
      <c r="Q72" s="8"/>
      <c r="R72" s="8">
        <f t="shared" si="13"/>
        <v>11</v>
      </c>
      <c r="S72" s="18">
        <f t="shared" si="14"/>
        <v>11.5</v>
      </c>
      <c r="T72" s="17" t="s">
        <v>200</v>
      </c>
      <c r="U72" s="19">
        <v>4</v>
      </c>
      <c r="V72" s="19">
        <f>S72+U72</f>
        <v>15.5</v>
      </c>
      <c r="W72" s="19" t="s">
        <v>129</v>
      </c>
      <c r="X72" s="19">
        <v>5.54</v>
      </c>
      <c r="Y72" s="26">
        <f>S72+X72</f>
        <v>17.04</v>
      </c>
      <c r="Z72" s="19"/>
      <c r="AA72" s="26"/>
      <c r="AB72" s="26"/>
    </row>
    <row r="73" spans="1:28" ht="30" customHeight="1">
      <c r="A73" s="15" t="s">
        <v>72</v>
      </c>
      <c r="B73" s="12" t="s">
        <v>282</v>
      </c>
      <c r="C73" s="12" t="s">
        <v>283</v>
      </c>
      <c r="D73" s="8" t="s">
        <v>153</v>
      </c>
      <c r="E73" s="8"/>
      <c r="F73" s="8"/>
      <c r="G73" s="8"/>
      <c r="H73" s="8"/>
      <c r="I73" s="8">
        <v>0.5</v>
      </c>
      <c r="J73" s="8"/>
      <c r="K73" s="8"/>
      <c r="L73" s="8"/>
      <c r="M73" s="8"/>
      <c r="N73" s="8">
        <f t="shared" si="12"/>
        <v>0.5</v>
      </c>
      <c r="O73" s="8">
        <v>11</v>
      </c>
      <c r="P73" s="8"/>
      <c r="Q73" s="8"/>
      <c r="R73" s="8">
        <f t="shared" si="13"/>
        <v>11</v>
      </c>
      <c r="S73" s="18">
        <f t="shared" si="14"/>
        <v>11.5</v>
      </c>
      <c r="T73" s="17" t="s">
        <v>183</v>
      </c>
      <c r="U73" s="19">
        <v>6.75</v>
      </c>
      <c r="V73" s="19">
        <f>S73+U73</f>
        <v>18.25</v>
      </c>
      <c r="W73" s="13"/>
      <c r="X73" s="26"/>
      <c r="Y73" s="26"/>
      <c r="Z73" s="13"/>
      <c r="AA73" s="26"/>
      <c r="AB73" s="26"/>
    </row>
    <row r="74" spans="1:28" ht="30" customHeight="1">
      <c r="A74" s="15" t="s">
        <v>73</v>
      </c>
      <c r="B74" s="12" t="s">
        <v>187</v>
      </c>
      <c r="C74" s="12" t="s">
        <v>188</v>
      </c>
      <c r="D74" s="8" t="s">
        <v>165</v>
      </c>
      <c r="E74" s="8"/>
      <c r="F74" s="8"/>
      <c r="G74" s="8"/>
      <c r="H74" s="8"/>
      <c r="I74" s="8">
        <v>0.5</v>
      </c>
      <c r="J74" s="8"/>
      <c r="K74" s="8"/>
      <c r="L74" s="8"/>
      <c r="M74" s="8"/>
      <c r="N74" s="8">
        <f t="shared" si="12"/>
        <v>0.5</v>
      </c>
      <c r="O74" s="8">
        <v>11</v>
      </c>
      <c r="P74" s="8"/>
      <c r="Q74" s="8"/>
      <c r="R74" s="8">
        <f t="shared" si="13"/>
        <v>11</v>
      </c>
      <c r="S74" s="18">
        <f t="shared" si="14"/>
        <v>11.5</v>
      </c>
      <c r="T74" s="17" t="s">
        <v>189</v>
      </c>
      <c r="U74" s="19">
        <v>8.57</v>
      </c>
      <c r="V74" s="19">
        <f>S74+U74</f>
        <v>20.07</v>
      </c>
      <c r="W74" s="22"/>
      <c r="X74" s="22"/>
      <c r="Y74" s="26"/>
      <c r="Z74" s="19"/>
      <c r="AA74" s="19"/>
      <c r="AB74" s="26"/>
    </row>
    <row r="75" spans="1:28" ht="30" customHeight="1">
      <c r="A75" s="15" t="s">
        <v>74</v>
      </c>
      <c r="B75" s="12" t="s">
        <v>167</v>
      </c>
      <c r="C75" s="12" t="s">
        <v>168</v>
      </c>
      <c r="D75" s="25" t="s">
        <v>119</v>
      </c>
      <c r="E75" s="8"/>
      <c r="F75" s="8"/>
      <c r="G75" s="8"/>
      <c r="H75" s="8"/>
      <c r="I75" s="8">
        <v>0.5</v>
      </c>
      <c r="J75" s="8"/>
      <c r="K75" s="8"/>
      <c r="L75" s="8"/>
      <c r="M75" s="8"/>
      <c r="N75" s="8">
        <f t="shared" si="12"/>
        <v>0.5</v>
      </c>
      <c r="O75" s="8">
        <v>11</v>
      </c>
      <c r="P75" s="8"/>
      <c r="Q75" s="8"/>
      <c r="R75" s="8">
        <f t="shared" si="13"/>
        <v>11</v>
      </c>
      <c r="S75" s="18">
        <f t="shared" si="14"/>
        <v>11.5</v>
      </c>
      <c r="T75" s="17" t="s">
        <v>269</v>
      </c>
      <c r="U75" s="19">
        <v>6.67</v>
      </c>
      <c r="V75" s="19">
        <f>S75+U75</f>
        <v>18.170000000000002</v>
      </c>
      <c r="W75" s="13"/>
      <c r="X75" s="26"/>
      <c r="Y75" s="26"/>
      <c r="Z75" s="13"/>
      <c r="AA75" s="26"/>
      <c r="AB75" s="26"/>
    </row>
    <row r="76" spans="1:28" ht="30" customHeight="1">
      <c r="A76" s="15" t="s">
        <v>75</v>
      </c>
      <c r="B76" s="12" t="s">
        <v>252</v>
      </c>
      <c r="C76" s="12" t="s">
        <v>253</v>
      </c>
      <c r="D76" s="25" t="s">
        <v>148</v>
      </c>
      <c r="E76" s="8"/>
      <c r="F76" s="8"/>
      <c r="G76" s="8"/>
      <c r="H76" s="8"/>
      <c r="I76" s="8"/>
      <c r="J76" s="8"/>
      <c r="K76" s="8"/>
      <c r="L76" s="8"/>
      <c r="M76" s="8"/>
      <c r="N76" s="8">
        <f t="shared" si="12"/>
        <v>0</v>
      </c>
      <c r="O76" s="8">
        <v>11</v>
      </c>
      <c r="P76" s="8">
        <v>0.38</v>
      </c>
      <c r="Q76" s="8"/>
      <c r="R76" s="8">
        <f t="shared" si="13"/>
        <v>11.38</v>
      </c>
      <c r="S76" s="18">
        <f t="shared" si="14"/>
        <v>11.38</v>
      </c>
      <c r="T76" s="17"/>
      <c r="U76" s="26"/>
      <c r="V76" s="26"/>
      <c r="W76" s="13" t="s">
        <v>193</v>
      </c>
      <c r="X76" s="26">
        <v>12</v>
      </c>
      <c r="Y76" s="26">
        <f>S76+X76</f>
        <v>23.380000000000003</v>
      </c>
      <c r="Z76" s="13"/>
      <c r="AA76" s="26"/>
      <c r="AB76" s="26"/>
    </row>
    <row r="77" spans="1:28" ht="30" customHeight="1">
      <c r="A77" s="15" t="s">
        <v>76</v>
      </c>
      <c r="B77" s="12" t="s">
        <v>211</v>
      </c>
      <c r="C77" s="12" t="s">
        <v>212</v>
      </c>
      <c r="D77" s="8" t="s">
        <v>181</v>
      </c>
      <c r="E77" s="8"/>
      <c r="F77" s="8"/>
      <c r="G77" s="8"/>
      <c r="H77" s="8"/>
      <c r="I77" s="8">
        <v>0.5</v>
      </c>
      <c r="J77" s="8"/>
      <c r="K77" s="8"/>
      <c r="L77" s="8"/>
      <c r="M77" s="8"/>
      <c r="N77" s="8">
        <f t="shared" si="12"/>
        <v>0.5</v>
      </c>
      <c r="O77" s="8">
        <v>9.75</v>
      </c>
      <c r="P77" s="8">
        <v>1</v>
      </c>
      <c r="Q77" s="8"/>
      <c r="R77" s="8">
        <f t="shared" si="13"/>
        <v>10.75</v>
      </c>
      <c r="S77" s="18">
        <f t="shared" si="14"/>
        <v>11.25</v>
      </c>
      <c r="T77" s="17" t="s">
        <v>213</v>
      </c>
      <c r="U77" s="19">
        <v>10</v>
      </c>
      <c r="V77" s="19">
        <f>S77+U77</f>
        <v>21.25</v>
      </c>
      <c r="W77" s="13"/>
      <c r="X77" s="26"/>
      <c r="Y77" s="26"/>
      <c r="Z77" s="13"/>
      <c r="AA77" s="19"/>
      <c r="AB77" s="26"/>
    </row>
    <row r="78" spans="1:28" ht="30" customHeight="1">
      <c r="A78" s="15" t="s">
        <v>77</v>
      </c>
      <c r="B78" s="12" t="s">
        <v>240</v>
      </c>
      <c r="C78" s="12" t="s">
        <v>126</v>
      </c>
      <c r="D78" s="8" t="s">
        <v>135</v>
      </c>
      <c r="E78" s="8"/>
      <c r="F78" s="8"/>
      <c r="G78" s="8"/>
      <c r="H78" s="8"/>
      <c r="I78" s="8">
        <v>0.5</v>
      </c>
      <c r="J78" s="8"/>
      <c r="K78" s="8"/>
      <c r="L78" s="8">
        <v>1</v>
      </c>
      <c r="M78" s="8"/>
      <c r="N78" s="8">
        <f t="shared" si="12"/>
        <v>1.5</v>
      </c>
      <c r="O78" s="8">
        <v>7.5</v>
      </c>
      <c r="P78" s="8">
        <v>2</v>
      </c>
      <c r="Q78" s="8"/>
      <c r="R78" s="8">
        <f t="shared" si="13"/>
        <v>9.5</v>
      </c>
      <c r="S78" s="18">
        <f t="shared" si="14"/>
        <v>11</v>
      </c>
      <c r="T78" s="17"/>
      <c r="U78" s="26"/>
      <c r="V78" s="19"/>
      <c r="W78" s="13" t="s">
        <v>189</v>
      </c>
      <c r="X78" s="26">
        <v>3.43</v>
      </c>
      <c r="Y78" s="26">
        <f>S78+X78</f>
        <v>14.43</v>
      </c>
      <c r="Z78" s="13"/>
      <c r="AA78" s="26"/>
      <c r="AB78" s="26"/>
    </row>
    <row r="79" spans="1:28" ht="30" customHeight="1">
      <c r="A79" s="15" t="s">
        <v>78</v>
      </c>
      <c r="B79" s="12" t="s">
        <v>155</v>
      </c>
      <c r="C79" s="12" t="s">
        <v>156</v>
      </c>
      <c r="D79" s="8" t="s">
        <v>135</v>
      </c>
      <c r="E79" s="8"/>
      <c r="F79" s="8"/>
      <c r="G79" s="8"/>
      <c r="H79" s="8"/>
      <c r="I79" s="25"/>
      <c r="J79" s="8"/>
      <c r="K79" s="8"/>
      <c r="L79" s="8"/>
      <c r="M79" s="8"/>
      <c r="N79" s="8">
        <f t="shared" si="12"/>
        <v>0</v>
      </c>
      <c r="O79" s="8">
        <v>11</v>
      </c>
      <c r="P79" s="8"/>
      <c r="Q79" s="8"/>
      <c r="R79" s="8">
        <f t="shared" si="13"/>
        <v>11</v>
      </c>
      <c r="S79" s="18">
        <f t="shared" si="14"/>
        <v>11</v>
      </c>
      <c r="T79" s="17" t="s">
        <v>150</v>
      </c>
      <c r="U79" s="19">
        <v>8.31</v>
      </c>
      <c r="V79" s="19">
        <f>S79+U79</f>
        <v>19.310000000000002</v>
      </c>
      <c r="W79" s="13"/>
      <c r="X79" s="26"/>
      <c r="Y79" s="26"/>
      <c r="Z79" s="13"/>
      <c r="AA79" s="26"/>
      <c r="AB79" s="26"/>
    </row>
    <row r="80" spans="1:28" ht="30" customHeight="1">
      <c r="A80" s="15" t="s">
        <v>79</v>
      </c>
      <c r="B80" s="12" t="s">
        <v>328</v>
      </c>
      <c r="C80" s="12" t="s">
        <v>329</v>
      </c>
      <c r="D80" s="25" t="s">
        <v>165</v>
      </c>
      <c r="E80" s="8">
        <v>2.5</v>
      </c>
      <c r="F80" s="8"/>
      <c r="G80" s="8"/>
      <c r="H80" s="8"/>
      <c r="I80" s="8">
        <v>0.5</v>
      </c>
      <c r="J80" s="8"/>
      <c r="K80" s="8"/>
      <c r="L80" s="8">
        <v>1</v>
      </c>
      <c r="M80" s="8"/>
      <c r="N80" s="8">
        <f t="shared" si="12"/>
        <v>4</v>
      </c>
      <c r="O80" s="8">
        <v>7</v>
      </c>
      <c r="P80" s="8"/>
      <c r="Q80" s="8"/>
      <c r="R80" s="8">
        <f t="shared" si="13"/>
        <v>7</v>
      </c>
      <c r="S80" s="18">
        <f t="shared" si="14"/>
        <v>11</v>
      </c>
      <c r="T80" s="17" t="s">
        <v>281</v>
      </c>
      <c r="U80" s="19">
        <v>4.42</v>
      </c>
      <c r="V80" s="19">
        <f>S80+U80</f>
        <v>15.42</v>
      </c>
      <c r="W80" s="13"/>
      <c r="X80" s="26"/>
      <c r="Y80" s="26"/>
      <c r="Z80" s="13"/>
      <c r="AA80" s="26"/>
      <c r="AB80" s="26"/>
    </row>
    <row r="81" spans="1:28" ht="30" customHeight="1">
      <c r="A81" s="15" t="s">
        <v>80</v>
      </c>
      <c r="B81" s="12" t="s">
        <v>260</v>
      </c>
      <c r="C81" s="12" t="s">
        <v>157</v>
      </c>
      <c r="D81" s="8" t="s">
        <v>113</v>
      </c>
      <c r="E81" s="8">
        <v>2.5</v>
      </c>
      <c r="F81" s="8">
        <v>2</v>
      </c>
      <c r="G81" s="8"/>
      <c r="H81" s="8"/>
      <c r="I81" s="8">
        <v>0.5</v>
      </c>
      <c r="J81" s="8"/>
      <c r="K81" s="8"/>
      <c r="L81" s="8"/>
      <c r="M81" s="8"/>
      <c r="N81" s="8">
        <f t="shared" si="12"/>
        <v>5</v>
      </c>
      <c r="O81" s="8">
        <v>3.75</v>
      </c>
      <c r="P81" s="8">
        <v>1.88</v>
      </c>
      <c r="Q81" s="8"/>
      <c r="R81" s="8">
        <f t="shared" si="13"/>
        <v>5.63</v>
      </c>
      <c r="S81" s="18">
        <f t="shared" si="14"/>
        <v>10.629999999999999</v>
      </c>
      <c r="T81" s="17" t="s">
        <v>224</v>
      </c>
      <c r="U81" s="19">
        <v>7.2</v>
      </c>
      <c r="V81" s="19">
        <f>S81+U81</f>
        <v>17.829999999999998</v>
      </c>
      <c r="W81" s="13"/>
      <c r="X81" s="26"/>
      <c r="Y81" s="26"/>
      <c r="Z81" s="13"/>
      <c r="AA81" s="19"/>
      <c r="AB81" s="26"/>
    </row>
    <row r="82" spans="1:28" ht="30" customHeight="1">
      <c r="A82" s="15" t="s">
        <v>81</v>
      </c>
      <c r="B82" s="12" t="s">
        <v>152</v>
      </c>
      <c r="C82" s="12" t="s">
        <v>151</v>
      </c>
      <c r="D82" s="8" t="s">
        <v>153</v>
      </c>
      <c r="E82" s="8"/>
      <c r="F82" s="8"/>
      <c r="G82" s="8"/>
      <c r="H82" s="8"/>
      <c r="I82" s="8">
        <v>0.5</v>
      </c>
      <c r="J82" s="8"/>
      <c r="K82" s="8"/>
      <c r="L82" s="8"/>
      <c r="M82" s="8"/>
      <c r="N82" s="8">
        <f t="shared" si="12"/>
        <v>0.5</v>
      </c>
      <c r="O82" s="8">
        <v>10</v>
      </c>
      <c r="P82" s="8"/>
      <c r="Q82" s="8"/>
      <c r="R82" s="8">
        <f t="shared" si="13"/>
        <v>10</v>
      </c>
      <c r="S82" s="18">
        <f t="shared" si="14"/>
        <v>10.5</v>
      </c>
      <c r="T82" s="17" t="s">
        <v>150</v>
      </c>
      <c r="U82" s="19">
        <v>2.77</v>
      </c>
      <c r="V82" s="19">
        <f>S82+U82</f>
        <v>13.27</v>
      </c>
      <c r="W82" s="17"/>
      <c r="X82" s="26"/>
      <c r="Y82" s="26"/>
      <c r="Z82" s="17"/>
      <c r="AA82" s="26"/>
      <c r="AB82" s="26"/>
    </row>
    <row r="83" spans="1:28" ht="30" customHeight="1">
      <c r="A83" s="15" t="s">
        <v>82</v>
      </c>
      <c r="B83" s="12" t="s">
        <v>294</v>
      </c>
      <c r="C83" s="12" t="s">
        <v>295</v>
      </c>
      <c r="D83" s="25" t="s">
        <v>296</v>
      </c>
      <c r="E83" s="25">
        <v>4</v>
      </c>
      <c r="F83" s="25"/>
      <c r="G83" s="25"/>
      <c r="H83" s="25"/>
      <c r="I83" s="25">
        <v>0.5</v>
      </c>
      <c r="J83" s="25">
        <v>0.5</v>
      </c>
      <c r="K83" s="25">
        <v>0.25</v>
      </c>
      <c r="L83" s="25"/>
      <c r="M83" s="25"/>
      <c r="N83" s="25">
        <f t="shared" ref="N83:N94" si="16">IF(SUM(E83:M83)&gt;11,11,SUM(E83:M83))</f>
        <v>5.25</v>
      </c>
      <c r="O83" s="25">
        <v>4.75</v>
      </c>
      <c r="P83" s="25"/>
      <c r="Q83" s="25"/>
      <c r="R83" s="25">
        <f t="shared" ref="R83:R94" si="17">SUM(O83:Q83)</f>
        <v>4.75</v>
      </c>
      <c r="S83" s="18">
        <f t="shared" ref="S83:S94" si="18">N83+R83</f>
        <v>10</v>
      </c>
      <c r="T83" s="17" t="s">
        <v>184</v>
      </c>
      <c r="U83" s="19">
        <v>5.65</v>
      </c>
      <c r="V83" s="19">
        <f t="shared" ref="V83:V89" si="19">S83+U83</f>
        <v>15.65</v>
      </c>
      <c r="W83" s="13"/>
      <c r="X83" s="26"/>
      <c r="Y83" s="26"/>
      <c r="Z83" s="13"/>
      <c r="AA83" s="26"/>
      <c r="AB83" s="26"/>
    </row>
    <row r="84" spans="1:28" ht="30" customHeight="1">
      <c r="A84" s="15" t="s">
        <v>83</v>
      </c>
      <c r="B84" s="12" t="s">
        <v>249</v>
      </c>
      <c r="C84" s="12" t="s">
        <v>250</v>
      </c>
      <c r="D84" s="8" t="s">
        <v>119</v>
      </c>
      <c r="E84" s="8"/>
      <c r="F84" s="8"/>
      <c r="G84" s="8"/>
      <c r="H84" s="8"/>
      <c r="I84" s="8">
        <v>0.5</v>
      </c>
      <c r="J84" s="8"/>
      <c r="K84" s="8"/>
      <c r="L84" s="8"/>
      <c r="M84" s="8"/>
      <c r="N84" s="8">
        <f t="shared" si="16"/>
        <v>0.5</v>
      </c>
      <c r="O84" s="8">
        <v>8.5</v>
      </c>
      <c r="P84" s="8">
        <v>0.75</v>
      </c>
      <c r="Q84" s="8"/>
      <c r="R84" s="8">
        <f t="shared" si="17"/>
        <v>9.25</v>
      </c>
      <c r="S84" s="18">
        <f t="shared" si="18"/>
        <v>9.75</v>
      </c>
      <c r="T84" s="17" t="s">
        <v>251</v>
      </c>
      <c r="U84" s="19">
        <v>9.23</v>
      </c>
      <c r="V84" s="19">
        <f t="shared" si="19"/>
        <v>18.98</v>
      </c>
      <c r="W84" s="17"/>
      <c r="X84" s="26"/>
      <c r="Y84" s="26"/>
      <c r="Z84" s="17"/>
      <c r="AA84" s="26"/>
      <c r="AB84" s="26"/>
    </row>
    <row r="85" spans="1:28" ht="30" customHeight="1">
      <c r="A85" s="15" t="s">
        <v>84</v>
      </c>
      <c r="B85" s="12" t="s">
        <v>233</v>
      </c>
      <c r="C85" s="12" t="s">
        <v>236</v>
      </c>
      <c r="D85" s="8" t="s">
        <v>237</v>
      </c>
      <c r="E85" s="8">
        <v>2.5</v>
      </c>
      <c r="F85" s="8"/>
      <c r="G85" s="8"/>
      <c r="H85" s="8"/>
      <c r="I85" s="8">
        <v>0.5</v>
      </c>
      <c r="J85" s="8"/>
      <c r="K85" s="8"/>
      <c r="L85" s="8">
        <v>1</v>
      </c>
      <c r="M85" s="8"/>
      <c r="N85" s="8">
        <f t="shared" si="16"/>
        <v>4</v>
      </c>
      <c r="O85" s="8">
        <v>5.75</v>
      </c>
      <c r="P85" s="8"/>
      <c r="Q85" s="8"/>
      <c r="R85" s="8">
        <f t="shared" si="17"/>
        <v>5.75</v>
      </c>
      <c r="S85" s="18">
        <f t="shared" si="18"/>
        <v>9.75</v>
      </c>
      <c r="T85" s="17" t="s">
        <v>208</v>
      </c>
      <c r="U85" s="19">
        <v>4.57</v>
      </c>
      <c r="V85" s="19">
        <f t="shared" si="19"/>
        <v>14.32</v>
      </c>
      <c r="W85" s="13"/>
      <c r="X85" s="26"/>
      <c r="Y85" s="26"/>
      <c r="Z85" s="13"/>
      <c r="AA85" s="26"/>
      <c r="AB85" s="26"/>
    </row>
    <row r="86" spans="1:28" ht="30" customHeight="1">
      <c r="A86" s="15" t="s">
        <v>85</v>
      </c>
      <c r="B86" s="12" t="s">
        <v>201</v>
      </c>
      <c r="C86" s="12" t="s">
        <v>202</v>
      </c>
      <c r="D86" s="8" t="s">
        <v>153</v>
      </c>
      <c r="E86" s="8"/>
      <c r="F86" s="8"/>
      <c r="G86" s="8"/>
      <c r="H86" s="8"/>
      <c r="I86" s="8">
        <v>0.5</v>
      </c>
      <c r="J86" s="8">
        <v>0.5</v>
      </c>
      <c r="K86" s="8"/>
      <c r="L86" s="8"/>
      <c r="M86" s="8"/>
      <c r="N86" s="8">
        <f t="shared" si="16"/>
        <v>1</v>
      </c>
      <c r="O86" s="8">
        <v>8.25</v>
      </c>
      <c r="P86" s="8"/>
      <c r="Q86" s="8"/>
      <c r="R86" s="8">
        <f t="shared" si="17"/>
        <v>8.25</v>
      </c>
      <c r="S86" s="18">
        <f t="shared" si="18"/>
        <v>9.25</v>
      </c>
      <c r="T86" s="17" t="s">
        <v>203</v>
      </c>
      <c r="U86" s="19">
        <v>6.26</v>
      </c>
      <c r="V86" s="19">
        <f t="shared" si="19"/>
        <v>15.51</v>
      </c>
      <c r="W86" s="13"/>
      <c r="X86" s="26"/>
      <c r="Y86" s="26"/>
      <c r="Z86" s="13"/>
      <c r="AA86" s="26"/>
      <c r="AB86" s="26"/>
    </row>
    <row r="87" spans="1:28" ht="30" customHeight="1">
      <c r="A87" s="15" t="s">
        <v>86</v>
      </c>
      <c r="B87" s="12" t="s">
        <v>344</v>
      </c>
      <c r="C87" s="12" t="s">
        <v>345</v>
      </c>
      <c r="D87" s="8" t="s">
        <v>144</v>
      </c>
      <c r="E87" s="8"/>
      <c r="F87" s="8"/>
      <c r="G87" s="8"/>
      <c r="H87" s="8"/>
      <c r="I87" s="8">
        <v>0.5</v>
      </c>
      <c r="J87" s="8"/>
      <c r="K87" s="8"/>
      <c r="L87" s="8">
        <v>1</v>
      </c>
      <c r="M87" s="8"/>
      <c r="N87" s="8">
        <f t="shared" si="16"/>
        <v>1.5</v>
      </c>
      <c r="O87" s="8">
        <v>7.75</v>
      </c>
      <c r="P87" s="8"/>
      <c r="Q87" s="8"/>
      <c r="R87" s="8">
        <f t="shared" si="17"/>
        <v>7.75</v>
      </c>
      <c r="S87" s="18">
        <f t="shared" si="18"/>
        <v>9.25</v>
      </c>
      <c r="T87" s="17" t="s">
        <v>154</v>
      </c>
      <c r="U87" s="19">
        <v>10.5</v>
      </c>
      <c r="V87" s="19">
        <f t="shared" si="19"/>
        <v>19.75</v>
      </c>
      <c r="W87" s="13"/>
      <c r="X87" s="26"/>
      <c r="Y87" s="26"/>
      <c r="Z87" s="13"/>
      <c r="AA87" s="26"/>
      <c r="AB87" s="26"/>
    </row>
    <row r="88" spans="1:28" ht="30" customHeight="1">
      <c r="A88" s="15" t="s">
        <v>87</v>
      </c>
      <c r="B88" s="12" t="s">
        <v>179</v>
      </c>
      <c r="C88" s="12" t="s">
        <v>112</v>
      </c>
      <c r="D88" s="8" t="s">
        <v>113</v>
      </c>
      <c r="E88" s="8"/>
      <c r="F88" s="8"/>
      <c r="G88" s="8"/>
      <c r="H88" s="8"/>
      <c r="I88" s="8"/>
      <c r="J88" s="8"/>
      <c r="K88" s="8"/>
      <c r="L88" s="8"/>
      <c r="M88" s="8"/>
      <c r="N88" s="8">
        <f t="shared" si="16"/>
        <v>0</v>
      </c>
      <c r="O88" s="8">
        <v>8.5</v>
      </c>
      <c r="P88" s="8"/>
      <c r="Q88" s="8"/>
      <c r="R88" s="8">
        <f t="shared" si="17"/>
        <v>8.5</v>
      </c>
      <c r="S88" s="18">
        <f t="shared" si="18"/>
        <v>8.5</v>
      </c>
      <c r="T88" s="17" t="s">
        <v>180</v>
      </c>
      <c r="U88" s="19">
        <v>6</v>
      </c>
      <c r="V88" s="19">
        <f t="shared" si="19"/>
        <v>14.5</v>
      </c>
      <c r="W88" s="13"/>
      <c r="X88" s="26"/>
      <c r="Y88" s="26"/>
      <c r="Z88" s="13"/>
      <c r="AA88" s="26"/>
      <c r="AB88" s="26"/>
    </row>
    <row r="89" spans="1:28" ht="30" customHeight="1">
      <c r="A89" s="15" t="s">
        <v>88</v>
      </c>
      <c r="B89" s="12" t="s">
        <v>290</v>
      </c>
      <c r="C89" s="12" t="s">
        <v>223</v>
      </c>
      <c r="D89" s="8" t="s">
        <v>115</v>
      </c>
      <c r="E89" s="8"/>
      <c r="F89" s="8"/>
      <c r="G89" s="8"/>
      <c r="H89" s="8">
        <v>0.5</v>
      </c>
      <c r="I89" s="8"/>
      <c r="J89" s="8"/>
      <c r="K89" s="8"/>
      <c r="L89" s="8"/>
      <c r="M89" s="8"/>
      <c r="N89" s="8">
        <f t="shared" si="16"/>
        <v>0.5</v>
      </c>
      <c r="O89" s="8">
        <v>7.75</v>
      </c>
      <c r="P89" s="8"/>
      <c r="Q89" s="8"/>
      <c r="R89" s="8">
        <f t="shared" si="17"/>
        <v>7.75</v>
      </c>
      <c r="S89" s="18">
        <f t="shared" si="18"/>
        <v>8.25</v>
      </c>
      <c r="T89" s="17" t="s">
        <v>124</v>
      </c>
      <c r="U89" s="19">
        <v>7.38</v>
      </c>
      <c r="V89" s="19">
        <f t="shared" si="19"/>
        <v>15.629999999999999</v>
      </c>
      <c r="W89" s="13"/>
      <c r="X89" s="26"/>
      <c r="Y89" s="26"/>
      <c r="Z89" s="13"/>
      <c r="AA89" s="26"/>
      <c r="AB89" s="26"/>
    </row>
    <row r="90" spans="1:28" ht="30" customHeight="1">
      <c r="A90" s="15" t="s">
        <v>89</v>
      </c>
      <c r="B90" s="12" t="s">
        <v>324</v>
      </c>
      <c r="C90" s="12" t="s">
        <v>325</v>
      </c>
      <c r="D90" s="8" t="s">
        <v>119</v>
      </c>
      <c r="E90" s="8">
        <v>2.5</v>
      </c>
      <c r="F90" s="8"/>
      <c r="G90" s="8"/>
      <c r="H90" s="8"/>
      <c r="I90" s="8">
        <v>0.5</v>
      </c>
      <c r="J90" s="8">
        <v>0.5</v>
      </c>
      <c r="K90" s="8"/>
      <c r="L90" s="8"/>
      <c r="M90" s="8"/>
      <c r="N90" s="8">
        <f t="shared" si="16"/>
        <v>3.5</v>
      </c>
      <c r="O90" s="8">
        <v>2.25</v>
      </c>
      <c r="P90" s="8"/>
      <c r="Q90" s="8"/>
      <c r="R90" s="8">
        <f t="shared" si="17"/>
        <v>2.25</v>
      </c>
      <c r="S90" s="18">
        <f t="shared" si="18"/>
        <v>5.75</v>
      </c>
      <c r="T90" s="17" t="s">
        <v>274</v>
      </c>
      <c r="U90" s="19">
        <v>2.4</v>
      </c>
      <c r="V90" s="19">
        <f>S90+U90</f>
        <v>8.15</v>
      </c>
      <c r="W90" s="13"/>
      <c r="X90" s="26"/>
      <c r="Y90" s="26"/>
      <c r="Z90" s="13"/>
      <c r="AA90" s="26"/>
      <c r="AB90" s="26"/>
    </row>
    <row r="91" spans="1:28" ht="30" customHeight="1">
      <c r="A91" s="15" t="s">
        <v>90</v>
      </c>
      <c r="B91" s="12" t="s">
        <v>194</v>
      </c>
      <c r="C91" s="12" t="s">
        <v>195</v>
      </c>
      <c r="D91" s="8" t="s">
        <v>119</v>
      </c>
      <c r="E91" s="8"/>
      <c r="F91" s="8"/>
      <c r="G91" s="8"/>
      <c r="H91" s="8"/>
      <c r="I91" s="8">
        <v>0.5</v>
      </c>
      <c r="J91" s="8">
        <v>0.5</v>
      </c>
      <c r="K91" s="8"/>
      <c r="L91" s="8"/>
      <c r="M91" s="8"/>
      <c r="N91" s="8">
        <f t="shared" si="16"/>
        <v>1</v>
      </c>
      <c r="O91" s="8">
        <v>4</v>
      </c>
      <c r="P91" s="8"/>
      <c r="Q91" s="8"/>
      <c r="R91" s="8">
        <f t="shared" si="17"/>
        <v>4</v>
      </c>
      <c r="S91" s="18">
        <f t="shared" si="18"/>
        <v>5</v>
      </c>
      <c r="T91" s="17" t="s">
        <v>138</v>
      </c>
      <c r="U91" s="19">
        <v>3</v>
      </c>
      <c r="V91" s="19">
        <f>S91+U91</f>
        <v>8</v>
      </c>
      <c r="W91" s="13"/>
      <c r="X91" s="26"/>
      <c r="Y91" s="26"/>
      <c r="Z91" s="13"/>
      <c r="AA91" s="26"/>
      <c r="AB91" s="26"/>
    </row>
    <row r="92" spans="1:28" ht="30" customHeight="1">
      <c r="A92" s="15" t="s">
        <v>91</v>
      </c>
      <c r="B92" s="12" t="s">
        <v>321</v>
      </c>
      <c r="C92" s="12" t="s">
        <v>186</v>
      </c>
      <c r="D92" s="8" t="s">
        <v>119</v>
      </c>
      <c r="E92" s="8"/>
      <c r="F92" s="8">
        <v>2</v>
      </c>
      <c r="G92" s="8"/>
      <c r="H92" s="8"/>
      <c r="I92" s="8">
        <v>0.5</v>
      </c>
      <c r="J92" s="8"/>
      <c r="K92" s="8">
        <v>0.25</v>
      </c>
      <c r="L92" s="8">
        <v>1</v>
      </c>
      <c r="M92" s="8"/>
      <c r="N92" s="8">
        <f t="shared" si="16"/>
        <v>3.75</v>
      </c>
      <c r="O92" s="8">
        <v>1</v>
      </c>
      <c r="P92" s="8"/>
      <c r="Q92" s="8"/>
      <c r="R92" s="8">
        <f t="shared" si="17"/>
        <v>1</v>
      </c>
      <c r="S92" s="18">
        <f t="shared" si="18"/>
        <v>4.75</v>
      </c>
      <c r="T92" s="17" t="s">
        <v>322</v>
      </c>
      <c r="U92" s="19">
        <v>12</v>
      </c>
      <c r="V92" s="19">
        <f>S92+U92</f>
        <v>16.75</v>
      </c>
      <c r="W92" s="13"/>
      <c r="X92" s="26"/>
      <c r="Y92" s="26"/>
      <c r="Z92" s="13"/>
      <c r="AA92" s="26"/>
      <c r="AB92" s="26"/>
    </row>
    <row r="93" spans="1:28" ht="30" customHeight="1">
      <c r="A93" s="15" t="s">
        <v>92</v>
      </c>
      <c r="B93" s="12" t="s">
        <v>255</v>
      </c>
      <c r="C93" s="12" t="s">
        <v>177</v>
      </c>
      <c r="D93" s="8" t="s">
        <v>127</v>
      </c>
      <c r="E93" s="8"/>
      <c r="F93" s="8"/>
      <c r="G93" s="8"/>
      <c r="H93" s="8"/>
      <c r="I93" s="8">
        <v>0.5</v>
      </c>
      <c r="J93" s="8">
        <v>0.5</v>
      </c>
      <c r="K93" s="8"/>
      <c r="L93" s="8"/>
      <c r="M93" s="8"/>
      <c r="N93" s="8">
        <f t="shared" si="16"/>
        <v>1</v>
      </c>
      <c r="O93" s="8">
        <v>3.25</v>
      </c>
      <c r="P93" s="8"/>
      <c r="Q93" s="8"/>
      <c r="R93" s="8">
        <f t="shared" si="17"/>
        <v>3.25</v>
      </c>
      <c r="S93" s="18">
        <f t="shared" si="18"/>
        <v>4.25</v>
      </c>
      <c r="T93" s="17" t="s">
        <v>242</v>
      </c>
      <c r="U93" s="19">
        <v>8.31</v>
      </c>
      <c r="V93" s="19">
        <f>S93+U93</f>
        <v>12.56</v>
      </c>
      <c r="W93" s="17"/>
      <c r="X93" s="19"/>
      <c r="Y93" s="26"/>
      <c r="Z93" s="13"/>
      <c r="AA93" s="26"/>
      <c r="AB93" s="26"/>
    </row>
    <row r="94" spans="1:28" ht="30" customHeight="1">
      <c r="A94" s="15" t="s">
        <v>93</v>
      </c>
      <c r="B94" s="12" t="s">
        <v>133</v>
      </c>
      <c r="C94" s="12" t="s">
        <v>134</v>
      </c>
      <c r="D94" s="25" t="s">
        <v>135</v>
      </c>
      <c r="E94" s="25"/>
      <c r="F94" s="25"/>
      <c r="G94" s="25"/>
      <c r="H94" s="25"/>
      <c r="I94" s="25">
        <v>0.5</v>
      </c>
      <c r="J94" s="25"/>
      <c r="K94" s="25"/>
      <c r="L94" s="25"/>
      <c r="M94" s="25"/>
      <c r="N94" s="25">
        <f t="shared" si="16"/>
        <v>0.5</v>
      </c>
      <c r="O94" s="25">
        <v>2.5</v>
      </c>
      <c r="P94" s="25"/>
      <c r="Q94" s="25"/>
      <c r="R94" s="25">
        <f t="shared" si="17"/>
        <v>2.5</v>
      </c>
      <c r="S94" s="18">
        <f t="shared" si="18"/>
        <v>3</v>
      </c>
      <c r="T94" s="17" t="s">
        <v>136</v>
      </c>
      <c r="U94" s="19">
        <v>6.46</v>
      </c>
      <c r="V94" s="19">
        <f>S94+U94</f>
        <v>9.4600000000000009</v>
      </c>
      <c r="W94" s="13"/>
      <c r="X94" s="26"/>
      <c r="Y94" s="26"/>
      <c r="Z94" s="13"/>
      <c r="AA94" s="26"/>
      <c r="AB94" s="26"/>
    </row>
    <row r="96" spans="1:28" ht="15">
      <c r="B96" s="4"/>
      <c r="T96" s="36" t="s">
        <v>352</v>
      </c>
    </row>
    <row r="97" spans="2:22" ht="15">
      <c r="B97" s="4"/>
      <c r="T97" s="37" t="s">
        <v>353</v>
      </c>
      <c r="U97" s="4"/>
      <c r="V97" s="4"/>
    </row>
    <row r="98" spans="2:22" ht="15">
      <c r="B98" s="4"/>
      <c r="T98" s="37"/>
      <c r="U98" s="4"/>
      <c r="V98" s="4"/>
    </row>
    <row r="99" spans="2:22" ht="15">
      <c r="T99" s="37"/>
      <c r="U99" s="4"/>
      <c r="V99" s="4"/>
    </row>
    <row r="100" spans="2:22">
      <c r="B100" s="4"/>
      <c r="U100" s="1"/>
      <c r="V100" s="1"/>
    </row>
    <row r="101" spans="2:22" ht="30">
      <c r="T101" s="38" t="s">
        <v>354</v>
      </c>
      <c r="U101" s="4"/>
      <c r="V101" s="4"/>
    </row>
  </sheetData>
  <autoFilter ref="A5:Z94">
    <filterColumn colId="1"/>
    <filterColumn colId="20"/>
    <filterColumn colId="21"/>
    <filterColumn colId="22"/>
    <filterColumn colId="23"/>
    <filterColumn colId="24"/>
    <sortState ref="A6:Z120">
      <sortCondition descending="1" ref="S5:S120"/>
    </sortState>
  </autoFilter>
  <mergeCells count="12">
    <mergeCell ref="A2:A4"/>
    <mergeCell ref="B2:B4"/>
    <mergeCell ref="C2:C4"/>
    <mergeCell ref="D2:D4"/>
    <mergeCell ref="O2:Q2"/>
    <mergeCell ref="N2:N4"/>
    <mergeCell ref="R2:R4"/>
    <mergeCell ref="E2:M2"/>
    <mergeCell ref="S2:S4"/>
    <mergeCell ref="B1:AB1"/>
    <mergeCell ref="T2:AB2"/>
    <mergeCell ref="T3:AB3"/>
  </mergeCells>
  <pageMargins left="0.15748031496062992" right="0" top="0.35433070866141736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ΜΟΡΙΑ ΚΑΤΑ ΦΘΙΝΟΥΣΑ ΣΕΙΡΑ</vt:lpstr>
      <vt:lpstr>'ΜΟΡΙΑ ΚΑΤΑ ΦΘΙΝΟΥΣΑ ΣΕΙΡΑ'!Print_Area</vt:lpstr>
      <vt:lpstr>'ΜΟΡΙΑ ΚΑΤΑ ΦΘΙΝΟΥΣΑ ΣΕΙΡΑ'!Print_Titles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2015-06-26T08:26:15Z</dcterms:modified>
</cp:coreProperties>
</file>