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9480" yWindow="-15" windowWidth="9525" windowHeight="11565"/>
  </bookViews>
  <sheets>
    <sheet name="ΜΟΡΙΑ ΚΑΤΑ ΦΘΙΝΟΥΣΑ ΣΕΙΡΑ" sheetId="1" r:id="rId1"/>
    <sheet name="ΥΠΟΨΗΦΙΟΙ ΚΑΤΑ ΣΧΟΛΙΚΗ ΜΟΝΑΔΑ τ" sheetId="6" r:id="rId2"/>
  </sheets>
  <definedNames>
    <definedName name="_xlnm._FilterDatabase" localSheetId="0" hidden="1">'ΜΟΡΙΑ ΚΑΤΑ ΦΘΙΝΟΥΣΑ ΣΕΙΡΑ'!$A$5:$Z$17</definedName>
    <definedName name="_xlnm.Print_Area" localSheetId="0">'ΜΟΡΙΑ ΚΑΤΑ ΦΘΙΝΟΥΣΑ ΣΕΙΡΑ'!$A$1:$AB$24</definedName>
    <definedName name="_xlnm.Print_Titles" localSheetId="0">'ΜΟΡΙΑ ΚΑΤΑ ΦΘΙΝΟΥΣΑ ΣΕΙΡΑ'!$1:$4</definedName>
    <definedName name="σχολεία">#REF!</definedName>
  </definedNames>
  <calcPr calcId="124519"/>
</workbook>
</file>

<file path=xl/calcChain.xml><?xml version="1.0" encoding="utf-8"?>
<calcChain xmlns="http://schemas.openxmlformats.org/spreadsheetml/2006/main">
  <c r="R17" i="1"/>
  <c r="N17"/>
  <c r="S17" s="1"/>
  <c r="R16"/>
  <c r="N16"/>
  <c r="S16" s="1"/>
  <c r="R15"/>
  <c r="N15"/>
  <c r="S15" s="1"/>
  <c r="R14"/>
  <c r="N14"/>
  <c r="S14" s="1"/>
  <c r="R13"/>
  <c r="N13"/>
  <c r="S13" s="1"/>
  <c r="R12"/>
  <c r="N12"/>
  <c r="S12" s="1"/>
  <c r="R11"/>
  <c r="N11"/>
  <c r="S11" s="1"/>
  <c r="R10"/>
  <c r="N10"/>
  <c r="S10" s="1"/>
  <c r="R9"/>
  <c r="N9"/>
  <c r="S9" s="1"/>
  <c r="R8"/>
  <c r="N8"/>
  <c r="S8" s="1"/>
  <c r="R7"/>
  <c r="N7"/>
  <c r="S7" s="1"/>
  <c r="R6"/>
  <c r="N6"/>
  <c r="S6" s="1"/>
  <c r="V13" l="1"/>
  <c r="V9"/>
  <c r="V11"/>
  <c r="V12"/>
  <c r="V10"/>
  <c r="V15"/>
</calcChain>
</file>

<file path=xl/sharedStrings.xml><?xml version="1.0" encoding="utf-8"?>
<sst xmlns="http://schemas.openxmlformats.org/spreadsheetml/2006/main" count="156" uniqueCount="111">
  <si>
    <t>Α/Α</t>
  </si>
  <si>
    <t>ΕΠΙΘΕΤΟ</t>
  </si>
  <si>
    <t>ΟΝΟΜΑ</t>
  </si>
  <si>
    <t>(2α)</t>
  </si>
  <si>
    <t>ΠΤΥΧΙΟ ΠΑΙΔΑΓΩΓΙΚΗΣ ΑΚΑΔΗΜΙΑΣ Ή ΣΧΟΛΗΣ ΝΗΠΙΑΓΩΓΩΝ -(0,5 ΜΟΡΙΑ)</t>
  </si>
  <si>
    <t>2</t>
  </si>
  <si>
    <t>3</t>
  </si>
  <si>
    <t>1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</si>
  <si>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</si>
  <si>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</si>
  <si>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</si>
  <si>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</si>
  <si>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</si>
  <si>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</si>
  <si>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</si>
  <si>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</si>
  <si>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</si>
  <si>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ΑΘΡΟΙΣΜΑ ΔΙΔΑΚΤΟΡΙΚΟ ΚΑΙ ΜΕΤΑΠΤΥΧΙΑΚΟ ΑΝΩΤΑΤΟ ΟΡΙΟ 4 ΜΟΡΙΑ </t>
  </si>
  <si>
    <t>ΠΡΟΤΙΜΗΣΕΙΣ ΥΠΟΨΗΦΙΩΝ ΔΙΕΥΘΥΝΤΩΝ</t>
  </si>
  <si>
    <t>1. ΚΡΙΤΗΡΙΟ ΕΠΙΣΤΗΜΟΝΙΚΗΣ-ΠΑΙΔΑΓΩΓΙΚΗΣ ΣΥΓΚΡΟΤΗΣΗΣ ΚΑΙ ΚΑΤΑΡΤΙΣΗΣ</t>
  </si>
  <si>
    <t>(1α)</t>
  </si>
  <si>
    <t>(1γ)</t>
  </si>
  <si>
    <t>(1δ)</t>
  </si>
  <si>
    <t>(1ε)</t>
  </si>
  <si>
    <t>(1στ)</t>
  </si>
  <si>
    <t>(1ζ)</t>
  </si>
  <si>
    <t>(1η)</t>
  </si>
  <si>
    <t>ΣΥΝΟΛΟ ΜΟΡΙΩΝ     ΚΡΙΤΗΡΙΟ 1    (9 -11 μονάδες)</t>
  </si>
  <si>
    <t>(2β-αα)</t>
  </si>
  <si>
    <t>(2β-ββ)</t>
  </si>
  <si>
    <t>2. ΚΡΙΤΗΡΙΟ ΥΠΗΡΕΣΙΑΚΗΣ ΚΑΤΑΣΤΑΣΗΣ, ΚΑΘΟΔΗΓΗΤΙΚΗΣ ΚΑΙ ΔΙΟΙΚΗΤΙΚΗΣ ΕΜΠΕΙΡΙΑΣ</t>
  </si>
  <si>
    <t>ΣΥΝΟΛΟ ΜΟΡΙΩΝ     ΚΡΙΤΗΡΙΟ 2   (14 μονάδες)</t>
  </si>
  <si>
    <t>ΣΥΝΟΛΟ ΜΟΡΙΩΝ  ΚΡΙΤΗΡΙΟ 2 ΚΑΙ 3</t>
  </si>
  <si>
    <t xml:space="preserve">ΚΡΙΤΗΡΙΑ ΕΠΙΛΟΓΗΣ ΚΑΙ ΜΟΡΙΟΔΟΤΗΣΗ  ΔΙΕΥΘΥΝΤΩΝ ΣΧΟΛΙΚΩΝ ΜΟΝΑΔΩΝ ΚΑΙ Ε.Κ. -αρ.19 του Ν. 4327/2015 </t>
  </si>
  <si>
    <t>ΣΧΟΛΙΚΕΣ ΜΟΝΑΔΕΣ Δ.Ε. ΙΩΑΝΝΙΝΩΝ</t>
  </si>
  <si>
    <t>1o ΓΕΝΙΚΟ ΛΥΚΕΙΟ ΙΩΑΝΝΙΝΩΝ</t>
  </si>
  <si>
    <t>8ο ΓΥΜΝΑΣΙΟ ΙΩΑΝΝΙΝΩΝ</t>
  </si>
  <si>
    <t>9ο ΓΕΝΙΚΟ ΛΥΚΕΙΟ</t>
  </si>
  <si>
    <t>ΓΥΜΝΑΣΙΟ ΠΕΔΙΝΗΣ</t>
  </si>
  <si>
    <t>Δημήτριος</t>
  </si>
  <si>
    <t>ΠΕ04.01</t>
  </si>
  <si>
    <t>ΠΕ19</t>
  </si>
  <si>
    <t>ΠΕ02</t>
  </si>
  <si>
    <t>ΠΕ03</t>
  </si>
  <si>
    <t>Αθανάσιος</t>
  </si>
  <si>
    <t>8ο Γυμνάσιο Ιωαννίνων</t>
  </si>
  <si>
    <t>Ελένη</t>
  </si>
  <si>
    <t>ΠΕ01</t>
  </si>
  <si>
    <t>Κριτσινιώτης</t>
  </si>
  <si>
    <t>Χρήστος</t>
  </si>
  <si>
    <t>Γυμνάσιο Πεδινής</t>
  </si>
  <si>
    <t>Πλιάκος</t>
  </si>
  <si>
    <t>Αλέξιος</t>
  </si>
  <si>
    <t>Γρηγόριος</t>
  </si>
  <si>
    <t>Τσακτσίρας</t>
  </si>
  <si>
    <t>Ζήνδρος</t>
  </si>
  <si>
    <t>Σπυρίδων</t>
  </si>
  <si>
    <t>ΚΛΑΔΟΣ</t>
  </si>
  <si>
    <t>ΔΕΥΤΕΡΟ ΠΤΥΧΙΟ  Α.Ε.Ι. Ή ΤΕΙ (2 ΜΟΡΙΑ)</t>
  </si>
  <si>
    <t>ΣΕΛΜΕ, ΣΕΛΔΕ, ΑΣΠΑΙΤΕ ,ΣΕΛΕΤΕ                         (0,5 ΜΟΡΙΑ)</t>
  </si>
  <si>
    <t>ΤΠΕ ΕΠΙΠΕΔΟΥ 1 (0,5 ΜΟΡΙΑ)</t>
  </si>
  <si>
    <t>ΞΕΝΗ ΓΛΩΣΣΑ Β2 (0,5 ΜΟΡΙΑ)</t>
  </si>
  <si>
    <t>ΔΕΥΤΕΡΗ ΞΕΝΗ ΓΛΩΣΣΑ Β2 (0,25 ΜΟΡΙΑ)</t>
  </si>
  <si>
    <t>ΞΕΝΗ ΓΛΩΣΣΑ ΠΑΝΩ ΑΠΌ Β2 (1 ΜΟΡΙΟ)</t>
  </si>
  <si>
    <t>ΔΕΥΤΕΡΗ ΞΕΝΗ ΓΛΩΣΣΑ ΠΑΝΩ ΑΠΌ Β2 (0,5 ΜΟΡΙΑ)</t>
  </si>
  <si>
    <t>ΜΟΡΙΑ ΥΠΗΡΕΣΙΑΚΗΣ ΚΑΤΑΣΤΑΣΗΣ                   (ΑΝΩΤΑΤΟ ΟΡΙΟ ΤΑ 11 ΜΟΡΙΑ</t>
  </si>
  <si>
    <t>ΔΙΟΙΚΗΤΙΚΗ ΕΜΠΕΙΡΙΑ (ΑΝΩΤΑΤΟ ΟΡΙΟ 2 ΜΟΡΙΑ)</t>
  </si>
  <si>
    <t>ΑΙΡΕΤΑ ΜΕΛΗ (ΑΝΩΤΑΤΟ ΟΡΙΟ 1 ΜΟΡΙΟ)</t>
  </si>
  <si>
    <t>Κριτσινιώτης Δημήτριος</t>
  </si>
  <si>
    <t>Τσακτσίρας Δημήτριος</t>
  </si>
  <si>
    <t>Ζήνδρος Σπυρίδων</t>
  </si>
  <si>
    <t>ΠΙΝΑΚΑΣ ΥΠΟΨΗΦΙΩΝ ΔΙΕΥΘΥΝΤΩΝ ΑΝΑ ΣΧΟΛΙΚΗ ΜΟΝΑΔΑ Ή Ε.Κ.</t>
  </si>
  <si>
    <t>ΥΠΟΨΗΦΙΟΣ</t>
  </si>
  <si>
    <t>1η ΠΡΟΤΙΜΗΣΗ</t>
  </si>
  <si>
    <t>2η ΠΡΟΤΙΜΗΣΗ</t>
  </si>
  <si>
    <t>3η ΠΡΟΤΙΜΗΣΗ</t>
  </si>
  <si>
    <t>ΜΟΡΙΑ ΨΗΦΟΦΟΡΙΑΣ</t>
  </si>
  <si>
    <t>ΣΥΝΟΛΟ ΜΟΡΙΩΝ</t>
  </si>
  <si>
    <t>3. ΚΡΙΤΗΡΙΟ ΣΥΜΒΟΛΗΣ ΣΤΟ ΕΚΠΑΙΔΕΥΤΙΚΟ ΕΡΓΟ - ΠΡΟΣΩΠΙΚΟΤΗΤΑΣ - ΓΕΝΙΚΗΣ ΣΥΓΚΡΟΤΗΣΗΣ</t>
  </si>
  <si>
    <t>αποκλείεται από την περαιτέρω διαδικασία επιλογής διότι κατά την μυστική ψηφοφορία δεν έλαβε τουλαχιστον το 20% των έγκυρων ψήφων (άρθρο 19 παρ. 4 περ. α του Ν. 4327/2015)</t>
  </si>
  <si>
    <t>απέσυρε την υποψηφιότητά της με έγγραφή δήλωσή της πριν τη μυστική ψηφοφορία</t>
  </si>
  <si>
    <t>&lt; 20% των ψήφων</t>
  </si>
  <si>
    <t>Απέσυρε</t>
  </si>
  <si>
    <t>Γιώτης</t>
  </si>
  <si>
    <t>ΠΕ17.04</t>
  </si>
  <si>
    <t>Τσούπης</t>
  </si>
  <si>
    <t>Μπρίτσα</t>
  </si>
  <si>
    <t>Ελενονώρα</t>
  </si>
  <si>
    <t>Παπαδόπουλος</t>
  </si>
  <si>
    <t>Κλέανδρος</t>
  </si>
  <si>
    <t>Μελιγγιώτη</t>
  </si>
  <si>
    <t>Πούλιος</t>
  </si>
  <si>
    <t>ΠΕ17.01</t>
  </si>
  <si>
    <t>Ρογκότη</t>
  </si>
  <si>
    <t>Χρηστίδη</t>
  </si>
  <si>
    <t>Νικολέτα</t>
  </si>
  <si>
    <t>1ο Γενικό Λύκειο Ιωαννίνων</t>
  </si>
  <si>
    <t>9ο Γενικό Λύκειο Ιωαννίνων</t>
  </si>
  <si>
    <t>ΜΟΡΙΑ</t>
  </si>
  <si>
    <t>Τσούπης Αθανάσιος</t>
  </si>
  <si>
    <t>Μπρίτσα Ελεονώρα</t>
  </si>
  <si>
    <t>Πλιάκος  Αλέξιος</t>
  </si>
  <si>
    <t>Μελιγγιώτη Ελένη</t>
  </si>
  <si>
    <t>Παπαδόπουλος Κλέανδρος</t>
  </si>
  <si>
    <t>Ρογκότη Ελένη</t>
  </si>
  <si>
    <t>Γιώτης Γρηγόριος</t>
  </si>
  <si>
    <t>Πούλιος Χρήστος</t>
  </si>
  <si>
    <t>Χρηστίδη Νικολέτα</t>
  </si>
  <si>
    <t>ΙΩΑΝΝΙΝΑ, 20/9/2016</t>
  </si>
  <si>
    <t xml:space="preserve">Ο  ΔΙΕΥΘΥΝΤΗΣ </t>
  </si>
  <si>
    <t>ΜΙΧΑΛΗΣ ΡΑΠΤΗΣ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</si>
</sst>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18">
    <font>
      <sz val="11"/>
      <color theme="1"/>
      <name val="Calibri"/>
      <family val="2"/>
      <charset val="161"/>
      <scheme val="minor"/>
    </font>
    <font>
      <b/>
      <sz val="9"/>
      <color indexed="8"/>
      <name val="Calibri"/>
      <family val="2"/>
      <charset val="161"/>
    </font>
    <font>
      <b/>
      <sz val="9"/>
      <name val="Calibri"/>
      <family val="2"/>
      <charset val="161"/>
    </font>
    <font>
      <b/>
      <sz val="10"/>
      <color theme="1"/>
      <name val="Calibri"/>
      <family val="2"/>
      <scheme val="minor"/>
    </font>
    <font>
      <b/>
      <sz val="12"/>
      <name val="Calibri"/>
      <family val="2"/>
      <charset val="161"/>
    </font>
    <font>
      <b/>
      <sz val="9"/>
      <color theme="1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b/>
      <sz val="9"/>
      <color rgb="FF0070C0"/>
      <name val="Calibri"/>
      <family val="2"/>
      <charset val="161"/>
    </font>
    <font>
      <b/>
      <sz val="14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0"/>
      <color indexed="8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C3A3A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3" fontId="7" fillId="2" borderId="0" xfId="0" applyNumberFormat="1" applyFont="1" applyFill="1" applyAlignment="1">
      <alignment horizontal="center" vertical="center" wrapText="1"/>
    </xf>
    <xf numFmtId="43" fontId="5" fillId="2" borderId="0" xfId="0" applyNumberFormat="1" applyFont="1" applyFill="1" applyAlignment="1">
      <alignment horizontal="center" vertical="center" wrapText="1"/>
    </xf>
    <xf numFmtId="43" fontId="1" fillId="2" borderId="0" xfId="0" applyNumberFormat="1" applyFont="1" applyFill="1" applyAlignment="1">
      <alignment horizontal="center" vertical="center" wrapText="1"/>
    </xf>
    <xf numFmtId="43" fontId="2" fillId="2" borderId="0" xfId="0" applyNumberFormat="1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3" fontId="1" fillId="2" borderId="1" xfId="0" applyNumberFormat="1" applyFont="1" applyFill="1" applyBorder="1" applyAlignment="1">
      <alignment horizontal="center" vertical="center" wrapText="1"/>
    </xf>
    <xf numFmtId="43" fontId="5" fillId="2" borderId="1" xfId="0" applyNumberFormat="1" applyFont="1" applyFill="1" applyBorder="1" applyAlignment="1">
      <alignment horizontal="center" vertical="center" wrapText="1"/>
    </xf>
    <xf numFmtId="43" fontId="1" fillId="0" borderId="1" xfId="0" applyNumberFormat="1" applyFont="1" applyFill="1" applyBorder="1" applyAlignment="1">
      <alignment horizontal="center" vertical="center" wrapText="1"/>
    </xf>
    <xf numFmtId="43" fontId="7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vertical="center" wrapText="1"/>
    </xf>
    <xf numFmtId="43" fontId="2" fillId="2" borderId="1" xfId="0" applyNumberFormat="1" applyFont="1" applyFill="1" applyBorder="1" applyAlignment="1">
      <alignment horizontal="center" vertical="center" wrapText="1"/>
    </xf>
    <xf numFmtId="43" fontId="1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43" fontId="5" fillId="3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43" fontId="5" fillId="2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43" fontId="5" fillId="2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vertical="center" wrapText="1"/>
    </xf>
    <xf numFmtId="43" fontId="13" fillId="6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vertical="center" wrapText="1"/>
    </xf>
    <xf numFmtId="2" fontId="6" fillId="6" borderId="1" xfId="0" applyNumberFormat="1" applyFont="1" applyFill="1" applyBorder="1" applyAlignment="1">
      <alignment vertical="center" wrapText="1"/>
    </xf>
    <xf numFmtId="2" fontId="6" fillId="5" borderId="1" xfId="0" applyNumberFormat="1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13" fillId="6" borderId="1" xfId="0" applyNumberFormat="1" applyFont="1" applyFill="1" applyBorder="1" applyAlignment="1">
      <alignment horizontal="center" vertical="center" wrapText="1"/>
    </xf>
    <xf numFmtId="2" fontId="13" fillId="5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3" fontId="4" fillId="2" borderId="3" xfId="0" applyNumberFormat="1" applyFont="1" applyFill="1" applyBorder="1" applyAlignment="1">
      <alignment horizontal="center" vertical="center" wrapText="1"/>
    </xf>
    <xf numFmtId="43" fontId="4" fillId="2" borderId="1" xfId="0" applyNumberFormat="1" applyFont="1" applyFill="1" applyBorder="1" applyAlignment="1">
      <alignment horizontal="center" vertical="center" wrapText="1"/>
    </xf>
    <xf numFmtId="43" fontId="10" fillId="2" borderId="3" xfId="0" applyNumberFormat="1" applyFont="1" applyFill="1" applyBorder="1" applyAlignment="1">
      <alignment horizontal="center" vertical="center" wrapText="1"/>
    </xf>
    <xf numFmtId="43" fontId="10" fillId="2" borderId="1" xfId="0" applyNumberFormat="1" applyFont="1" applyFill="1" applyBorder="1" applyAlignment="1">
      <alignment horizontal="center" vertical="center" wrapText="1"/>
    </xf>
    <xf numFmtId="43" fontId="1" fillId="2" borderId="3" xfId="0" applyNumberFormat="1" applyFont="1" applyFill="1" applyBorder="1" applyAlignment="1">
      <alignment horizontal="center" vertical="center" wrapText="1"/>
    </xf>
    <xf numFmtId="43" fontId="1" fillId="3" borderId="3" xfId="0" applyNumberFormat="1" applyFont="1" applyFill="1" applyBorder="1" applyAlignment="1">
      <alignment horizontal="center" vertical="center" wrapText="1"/>
    </xf>
    <xf numFmtId="43" fontId="1" fillId="3" borderId="1" xfId="0" applyNumberFormat="1" applyFont="1" applyFill="1" applyBorder="1" applyAlignment="1">
      <alignment horizontal="center" vertical="center" wrapText="1"/>
    </xf>
    <xf numFmtId="43" fontId="1" fillId="2" borderId="1" xfId="0" applyNumberFormat="1" applyFont="1" applyFill="1" applyBorder="1" applyAlignment="1">
      <alignment horizontal="center" vertical="center" wrapText="1"/>
    </xf>
    <xf numFmtId="43" fontId="5" fillId="2" borderId="1" xfId="0" applyNumberFormat="1" applyFont="1" applyFill="1" applyBorder="1" applyAlignment="1">
      <alignment horizontal="center" vertical="center" wrapText="1"/>
    </xf>
    <xf numFmtId="43" fontId="8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3" fontId="13" fillId="2" borderId="1" xfId="0" applyNumberFormat="1" applyFont="1" applyFill="1" applyBorder="1" applyAlignment="1">
      <alignment horizontal="center" vertical="center" wrapText="1"/>
    </xf>
    <xf numFmtId="43" fontId="12" fillId="0" borderId="4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43" fontId="13" fillId="2" borderId="5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3" fontId="13" fillId="4" borderId="5" xfId="0" applyNumberFormat="1" applyFont="1" applyFill="1" applyBorder="1" applyAlignment="1">
      <alignment horizontal="center" vertical="center" wrapText="1"/>
    </xf>
    <xf numFmtId="43" fontId="13" fillId="6" borderId="5" xfId="0" applyNumberFormat="1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colors>
    <mruColors>
      <color rgb="FFFC3A3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B24"/>
  <sheetViews>
    <sheetView tabSelected="1" zoomScale="85" zoomScaleNormal="85" workbookViewId="0">
      <pane xSplit="4" ySplit="5" topLeftCell="M7" activePane="bottomRight" state="frozen"/>
      <selection pane="topRight" activeCell="L1" sqref="L1"/>
      <selection pane="bottomLeft" activeCell="A6" sqref="A6"/>
      <selection pane="bottomRight" activeCell="P27" sqref="P27"/>
    </sheetView>
  </sheetViews>
  <sheetFormatPr defaultColWidth="12.28515625" defaultRowHeight="12"/>
  <cols>
    <col min="1" max="1" width="5.7109375" style="5" bestFit="1" customWidth="1"/>
    <col min="2" max="2" width="18.7109375" style="1" customWidth="1"/>
    <col min="3" max="3" width="11.85546875" style="1" bestFit="1" customWidth="1"/>
    <col min="4" max="4" width="9.7109375" style="2" bestFit="1" customWidth="1"/>
    <col min="5" max="5" width="12.28515625" style="2" customWidth="1"/>
    <col min="6" max="6" width="11.5703125" style="2" customWidth="1"/>
    <col min="7" max="7" width="12.28515625" style="2"/>
    <col min="8" max="8" width="10.140625" style="2" customWidth="1"/>
    <col min="9" max="9" width="9.85546875" style="2" customWidth="1"/>
    <col min="10" max="10" width="9.42578125" style="2" customWidth="1"/>
    <col min="11" max="11" width="10.42578125" style="2" customWidth="1"/>
    <col min="12" max="12" width="10.85546875" style="2" customWidth="1"/>
    <col min="13" max="13" width="12" style="2" customWidth="1"/>
    <col min="14" max="14" width="10.7109375" style="2" customWidth="1"/>
    <col min="15" max="15" width="11.42578125" style="2" customWidth="1"/>
    <col min="16" max="16" width="11.7109375" style="2" customWidth="1"/>
    <col min="17" max="17" width="11.42578125" style="2" customWidth="1"/>
    <col min="18" max="18" width="10.5703125" style="2" customWidth="1"/>
    <col min="19" max="19" width="11" style="2" customWidth="1"/>
    <col min="20" max="20" width="22" style="2" customWidth="1"/>
    <col min="21" max="22" width="9.7109375" style="2" customWidth="1"/>
    <col min="23" max="23" width="19.85546875" style="2" customWidth="1"/>
    <col min="24" max="25" width="9.7109375" style="2" customWidth="1"/>
    <col min="26" max="26" width="19.7109375" style="2" customWidth="1"/>
    <col min="27" max="28" width="9.7109375" style="2" customWidth="1"/>
    <col min="29" max="16384" width="12.28515625" style="2"/>
  </cols>
  <sheetData>
    <row r="1" spans="1:28" ht="16.5" customHeight="1">
      <c r="A1" s="6"/>
      <c r="B1" s="44" t="s">
        <v>33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</row>
    <row r="2" spans="1:28" ht="29.25" customHeight="1">
      <c r="A2" s="36" t="s">
        <v>0</v>
      </c>
      <c r="B2" s="37" t="s">
        <v>1</v>
      </c>
      <c r="C2" s="37" t="s">
        <v>2</v>
      </c>
      <c r="D2" s="39" t="s">
        <v>57</v>
      </c>
      <c r="E2" s="41" t="s">
        <v>19</v>
      </c>
      <c r="F2" s="41"/>
      <c r="G2" s="41"/>
      <c r="H2" s="41"/>
      <c r="I2" s="41"/>
      <c r="J2" s="41"/>
      <c r="K2" s="41"/>
      <c r="L2" s="41"/>
      <c r="M2" s="41"/>
      <c r="N2" s="42" t="s">
        <v>27</v>
      </c>
      <c r="O2" s="41" t="s">
        <v>30</v>
      </c>
      <c r="P2" s="41"/>
      <c r="Q2" s="41"/>
      <c r="R2" s="42" t="s">
        <v>31</v>
      </c>
      <c r="S2" s="42" t="s">
        <v>32</v>
      </c>
      <c r="T2" s="45" t="s">
        <v>78</v>
      </c>
      <c r="U2" s="45"/>
      <c r="V2" s="45"/>
      <c r="W2" s="45"/>
      <c r="X2" s="45"/>
      <c r="Y2" s="45"/>
      <c r="Z2" s="45"/>
      <c r="AA2" s="45"/>
      <c r="AB2" s="45"/>
    </row>
    <row r="3" spans="1:28" ht="21.75" customHeight="1">
      <c r="A3" s="36"/>
      <c r="B3" s="38"/>
      <c r="C3" s="38"/>
      <c r="D3" s="40"/>
      <c r="E3" s="7" t="s">
        <v>20</v>
      </c>
      <c r="F3" s="7" t="s">
        <v>21</v>
      </c>
      <c r="G3" s="7" t="s">
        <v>22</v>
      </c>
      <c r="H3" s="7" t="s">
        <v>23</v>
      </c>
      <c r="I3" s="7" t="s">
        <v>24</v>
      </c>
      <c r="J3" s="7" t="s">
        <v>25</v>
      </c>
      <c r="K3" s="7" t="s">
        <v>25</v>
      </c>
      <c r="L3" s="7" t="s">
        <v>26</v>
      </c>
      <c r="M3" s="7" t="s">
        <v>26</v>
      </c>
      <c r="N3" s="43"/>
      <c r="O3" s="7" t="s">
        <v>3</v>
      </c>
      <c r="P3" s="7" t="s">
        <v>28</v>
      </c>
      <c r="Q3" s="8" t="s">
        <v>29</v>
      </c>
      <c r="R3" s="43"/>
      <c r="S3" s="43"/>
      <c r="T3" s="46" t="s">
        <v>18</v>
      </c>
      <c r="U3" s="46"/>
      <c r="V3" s="46"/>
      <c r="W3" s="46"/>
      <c r="X3" s="46"/>
      <c r="Y3" s="46"/>
      <c r="Z3" s="46"/>
      <c r="AA3" s="46"/>
      <c r="AB3" s="46"/>
    </row>
    <row r="4" spans="1:28" s="3" customFormat="1" ht="96" customHeight="1">
      <c r="A4" s="36"/>
      <c r="B4" s="38"/>
      <c r="C4" s="38"/>
      <c r="D4" s="40"/>
      <c r="E4" s="9" t="s">
        <v>17</v>
      </c>
      <c r="F4" s="13" t="s">
        <v>58</v>
      </c>
      <c r="G4" s="7" t="s">
        <v>4</v>
      </c>
      <c r="H4" s="13" t="s">
        <v>59</v>
      </c>
      <c r="I4" s="13" t="s">
        <v>60</v>
      </c>
      <c r="J4" s="13" t="s">
        <v>61</v>
      </c>
      <c r="K4" s="13" t="s">
        <v>62</v>
      </c>
      <c r="L4" s="13" t="s">
        <v>63</v>
      </c>
      <c r="M4" s="13" t="s">
        <v>64</v>
      </c>
      <c r="N4" s="43"/>
      <c r="O4" s="9" t="s">
        <v>65</v>
      </c>
      <c r="P4" s="9" t="s">
        <v>66</v>
      </c>
      <c r="Q4" s="9" t="s">
        <v>67</v>
      </c>
      <c r="R4" s="43"/>
      <c r="S4" s="43"/>
      <c r="T4" s="23" t="s">
        <v>73</v>
      </c>
      <c r="U4" s="23" t="s">
        <v>76</v>
      </c>
      <c r="V4" s="23" t="s">
        <v>77</v>
      </c>
      <c r="W4" s="23" t="s">
        <v>74</v>
      </c>
      <c r="X4" s="23" t="s">
        <v>76</v>
      </c>
      <c r="Y4" s="23" t="s">
        <v>77</v>
      </c>
      <c r="Z4" s="23" t="s">
        <v>75</v>
      </c>
      <c r="AA4" s="23" t="s">
        <v>76</v>
      </c>
      <c r="AB4" s="23" t="s">
        <v>77</v>
      </c>
    </row>
    <row r="5" spans="1:28">
      <c r="A5" s="6"/>
      <c r="B5" s="10"/>
      <c r="C5" s="10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ht="30" customHeight="1">
      <c r="A6" s="47" t="s">
        <v>7</v>
      </c>
      <c r="B6" s="12" t="s">
        <v>54</v>
      </c>
      <c r="C6" s="12" t="s">
        <v>39</v>
      </c>
      <c r="D6" s="26" t="s">
        <v>47</v>
      </c>
      <c r="E6" s="26"/>
      <c r="F6" s="26">
        <v>2</v>
      </c>
      <c r="G6" s="26"/>
      <c r="H6" s="26"/>
      <c r="I6" s="26">
        <v>0.5</v>
      </c>
      <c r="J6" s="26"/>
      <c r="K6" s="26"/>
      <c r="L6" s="26"/>
      <c r="M6" s="26"/>
      <c r="N6" s="26">
        <f t="shared" ref="N6:N17" si="0">IF(SUM(E6:M6)&gt;11,11,SUM(E6:M6))</f>
        <v>2.5</v>
      </c>
      <c r="O6" s="26">
        <v>11</v>
      </c>
      <c r="P6" s="26">
        <v>1.63</v>
      </c>
      <c r="Q6" s="26"/>
      <c r="R6" s="26">
        <f t="shared" ref="R6:R17" si="1">SUM(O6:Q6)</f>
        <v>12.629999999999999</v>
      </c>
      <c r="S6" s="19">
        <f t="shared" ref="S6:S17" si="2">N6+R6</f>
        <v>15.129999999999999</v>
      </c>
      <c r="T6" s="29" t="s">
        <v>96</v>
      </c>
      <c r="U6" s="31" t="s">
        <v>81</v>
      </c>
      <c r="V6" s="31"/>
      <c r="W6" s="27" t="s">
        <v>45</v>
      </c>
      <c r="X6" s="31" t="s">
        <v>81</v>
      </c>
      <c r="Y6" s="31"/>
      <c r="Z6" s="27" t="s">
        <v>50</v>
      </c>
      <c r="AA6" s="31" t="s">
        <v>81</v>
      </c>
      <c r="AB6" s="31"/>
    </row>
    <row r="7" spans="1:28" ht="30" customHeight="1">
      <c r="A7" s="47" t="s">
        <v>5</v>
      </c>
      <c r="B7" s="12" t="s">
        <v>55</v>
      </c>
      <c r="C7" s="12" t="s">
        <v>56</v>
      </c>
      <c r="D7" s="26" t="s">
        <v>42</v>
      </c>
      <c r="E7" s="26"/>
      <c r="F7" s="26"/>
      <c r="G7" s="26"/>
      <c r="H7" s="26"/>
      <c r="I7" s="26">
        <v>0.5</v>
      </c>
      <c r="J7" s="26"/>
      <c r="K7" s="26"/>
      <c r="L7" s="26">
        <v>1</v>
      </c>
      <c r="M7" s="26">
        <v>0.5</v>
      </c>
      <c r="N7" s="26">
        <f t="shared" si="0"/>
        <v>2</v>
      </c>
      <c r="O7" s="26">
        <v>11</v>
      </c>
      <c r="P7" s="26">
        <v>0.38</v>
      </c>
      <c r="Q7" s="26"/>
      <c r="R7" s="26">
        <f t="shared" si="1"/>
        <v>11.38</v>
      </c>
      <c r="S7" s="19">
        <f t="shared" si="2"/>
        <v>13.38</v>
      </c>
      <c r="T7" s="27" t="s">
        <v>50</v>
      </c>
      <c r="U7" s="31" t="s">
        <v>81</v>
      </c>
      <c r="V7" s="31"/>
      <c r="W7" s="18"/>
      <c r="X7" s="30"/>
      <c r="Y7" s="30"/>
      <c r="Z7" s="18"/>
      <c r="AA7" s="30"/>
      <c r="AB7" s="30"/>
    </row>
    <row r="8" spans="1:28" ht="30" customHeight="1">
      <c r="A8" s="47" t="s">
        <v>6</v>
      </c>
      <c r="B8" s="12" t="s">
        <v>83</v>
      </c>
      <c r="C8" s="12" t="s">
        <v>53</v>
      </c>
      <c r="D8" s="26" t="s">
        <v>84</v>
      </c>
      <c r="E8" s="26"/>
      <c r="F8" s="26"/>
      <c r="G8" s="26"/>
      <c r="H8" s="26">
        <v>0.5</v>
      </c>
      <c r="I8" s="26">
        <v>0.5</v>
      </c>
      <c r="J8" s="26">
        <v>0.5</v>
      </c>
      <c r="K8" s="26"/>
      <c r="L8" s="26"/>
      <c r="M8" s="26"/>
      <c r="N8" s="26">
        <f t="shared" si="0"/>
        <v>1.5</v>
      </c>
      <c r="O8" s="26">
        <v>11</v>
      </c>
      <c r="P8" s="26"/>
      <c r="Q8" s="26"/>
      <c r="R8" s="26">
        <f t="shared" si="1"/>
        <v>11</v>
      </c>
      <c r="S8" s="19">
        <f t="shared" si="2"/>
        <v>12.5</v>
      </c>
      <c r="T8" s="25" t="s">
        <v>50</v>
      </c>
      <c r="U8" s="32" t="s">
        <v>82</v>
      </c>
      <c r="V8" s="32"/>
      <c r="W8" s="11"/>
      <c r="X8" s="22"/>
      <c r="Y8" s="30"/>
      <c r="Z8" s="11"/>
      <c r="AA8" s="22"/>
      <c r="AB8" s="30"/>
    </row>
    <row r="9" spans="1:28" ht="30" customHeight="1">
      <c r="A9" s="47" t="s">
        <v>8</v>
      </c>
      <c r="B9" s="12" t="s">
        <v>48</v>
      </c>
      <c r="C9" s="12" t="s">
        <v>39</v>
      </c>
      <c r="D9" s="26" t="s">
        <v>42</v>
      </c>
      <c r="E9" s="26"/>
      <c r="F9" s="26"/>
      <c r="G9" s="26"/>
      <c r="H9" s="26"/>
      <c r="I9" s="26">
        <v>0.5</v>
      </c>
      <c r="J9" s="26"/>
      <c r="K9" s="26"/>
      <c r="L9" s="26"/>
      <c r="M9" s="26"/>
      <c r="N9" s="26">
        <f t="shared" si="0"/>
        <v>0.5</v>
      </c>
      <c r="O9" s="26">
        <v>11</v>
      </c>
      <c r="P9" s="26">
        <v>0.69</v>
      </c>
      <c r="Q9" s="26"/>
      <c r="R9" s="26">
        <f t="shared" si="1"/>
        <v>11.69</v>
      </c>
      <c r="S9" s="19">
        <f t="shared" si="2"/>
        <v>12.19</v>
      </c>
      <c r="T9" s="16" t="s">
        <v>96</v>
      </c>
      <c r="U9" s="22">
        <v>4.1500000000000004</v>
      </c>
      <c r="V9" s="22">
        <f t="shared" ref="V7:V15" si="3">S9+U9</f>
        <v>16.34</v>
      </c>
      <c r="W9" s="18"/>
      <c r="X9" s="30"/>
      <c r="Y9" s="30"/>
      <c r="Z9" s="18"/>
      <c r="AA9" s="30"/>
      <c r="AB9" s="30"/>
    </row>
    <row r="10" spans="1:28" ht="30" customHeight="1">
      <c r="A10" s="47" t="s">
        <v>9</v>
      </c>
      <c r="B10" s="12" t="s">
        <v>85</v>
      </c>
      <c r="C10" s="12" t="s">
        <v>44</v>
      </c>
      <c r="D10" s="26" t="s">
        <v>43</v>
      </c>
      <c r="E10" s="26"/>
      <c r="F10" s="26"/>
      <c r="G10" s="26"/>
      <c r="H10" s="26"/>
      <c r="I10" s="26">
        <v>0.5</v>
      </c>
      <c r="J10" s="26"/>
      <c r="K10" s="26"/>
      <c r="L10" s="26"/>
      <c r="M10" s="26"/>
      <c r="N10" s="26">
        <f t="shared" si="0"/>
        <v>0.5</v>
      </c>
      <c r="O10" s="26">
        <v>11</v>
      </c>
      <c r="P10" s="26">
        <v>0.63</v>
      </c>
      <c r="Q10" s="26"/>
      <c r="R10" s="26">
        <f t="shared" si="1"/>
        <v>11.63</v>
      </c>
      <c r="S10" s="19">
        <f t="shared" si="2"/>
        <v>12.13</v>
      </c>
      <c r="T10" s="16" t="s">
        <v>96</v>
      </c>
      <c r="U10" s="22">
        <v>6.92</v>
      </c>
      <c r="V10" s="22">
        <f t="shared" si="3"/>
        <v>19.05</v>
      </c>
      <c r="W10" s="16"/>
      <c r="X10" s="22"/>
      <c r="Y10" s="30"/>
      <c r="Z10" s="16"/>
      <c r="AA10" s="22"/>
      <c r="AB10" s="30"/>
    </row>
    <row r="11" spans="1:28" ht="30" customHeight="1">
      <c r="A11" s="47" t="s">
        <v>10</v>
      </c>
      <c r="B11" s="12" t="s">
        <v>86</v>
      </c>
      <c r="C11" s="12" t="s">
        <v>87</v>
      </c>
      <c r="D11" s="26" t="s">
        <v>41</v>
      </c>
      <c r="E11" s="26"/>
      <c r="F11" s="26"/>
      <c r="G11" s="26"/>
      <c r="H11" s="26"/>
      <c r="I11" s="26"/>
      <c r="J11" s="26"/>
      <c r="K11" s="26"/>
      <c r="L11" s="26">
        <v>1</v>
      </c>
      <c r="M11" s="26"/>
      <c r="N11" s="26">
        <f t="shared" si="0"/>
        <v>1</v>
      </c>
      <c r="O11" s="26">
        <v>11</v>
      </c>
      <c r="P11" s="26"/>
      <c r="Q11" s="26"/>
      <c r="R11" s="26">
        <f t="shared" si="1"/>
        <v>11</v>
      </c>
      <c r="S11" s="19">
        <f t="shared" si="2"/>
        <v>12</v>
      </c>
      <c r="T11" s="18" t="s">
        <v>45</v>
      </c>
      <c r="U11" s="22">
        <v>4</v>
      </c>
      <c r="V11" s="22">
        <f t="shared" si="3"/>
        <v>16</v>
      </c>
      <c r="W11" s="24"/>
      <c r="X11" s="33"/>
      <c r="Y11" s="30"/>
      <c r="Z11" s="24"/>
      <c r="AA11" s="33"/>
      <c r="AB11" s="30"/>
    </row>
    <row r="12" spans="1:28" ht="30" customHeight="1">
      <c r="A12" s="47" t="s">
        <v>11</v>
      </c>
      <c r="B12" s="12" t="s">
        <v>88</v>
      </c>
      <c r="C12" s="12" t="s">
        <v>89</v>
      </c>
      <c r="D12" s="26" t="s">
        <v>43</v>
      </c>
      <c r="E12" s="26"/>
      <c r="F12" s="26"/>
      <c r="G12" s="26"/>
      <c r="H12" s="26"/>
      <c r="I12" s="26">
        <v>0.5</v>
      </c>
      <c r="J12" s="26"/>
      <c r="K12" s="26"/>
      <c r="L12" s="26"/>
      <c r="M12" s="26"/>
      <c r="N12" s="26">
        <f t="shared" si="0"/>
        <v>0.5</v>
      </c>
      <c r="O12" s="26">
        <v>10.75</v>
      </c>
      <c r="P12" s="26">
        <v>0.44</v>
      </c>
      <c r="Q12" s="26"/>
      <c r="R12" s="26">
        <f t="shared" si="1"/>
        <v>11.19</v>
      </c>
      <c r="S12" s="19">
        <f t="shared" si="2"/>
        <v>11.69</v>
      </c>
      <c r="T12" s="16" t="s">
        <v>97</v>
      </c>
      <c r="U12" s="22">
        <v>11.2</v>
      </c>
      <c r="V12" s="22">
        <f t="shared" si="3"/>
        <v>22.89</v>
      </c>
      <c r="W12" s="18"/>
      <c r="X12" s="30"/>
      <c r="Y12" s="30"/>
      <c r="Z12" s="18"/>
      <c r="AA12" s="30"/>
      <c r="AB12" s="30"/>
    </row>
    <row r="13" spans="1:28" ht="30" customHeight="1">
      <c r="A13" s="47" t="s">
        <v>12</v>
      </c>
      <c r="B13" s="12" t="s">
        <v>51</v>
      </c>
      <c r="C13" s="12" t="s">
        <v>52</v>
      </c>
      <c r="D13" s="26" t="s">
        <v>43</v>
      </c>
      <c r="E13" s="26"/>
      <c r="F13" s="26"/>
      <c r="G13" s="26"/>
      <c r="H13" s="26"/>
      <c r="I13" s="26">
        <v>0.5</v>
      </c>
      <c r="J13" s="26"/>
      <c r="K13" s="26"/>
      <c r="L13" s="26"/>
      <c r="M13" s="26"/>
      <c r="N13" s="26">
        <f t="shared" si="0"/>
        <v>0.5</v>
      </c>
      <c r="O13" s="26">
        <v>11</v>
      </c>
      <c r="P13" s="26"/>
      <c r="Q13" s="26"/>
      <c r="R13" s="26">
        <f t="shared" si="1"/>
        <v>11</v>
      </c>
      <c r="S13" s="19">
        <f t="shared" si="2"/>
        <v>11.5</v>
      </c>
      <c r="T13" s="18" t="s">
        <v>45</v>
      </c>
      <c r="U13" s="22">
        <v>7</v>
      </c>
      <c r="V13" s="22">
        <f t="shared" si="3"/>
        <v>18.5</v>
      </c>
      <c r="W13" s="18"/>
      <c r="X13" s="30"/>
      <c r="Y13" s="30"/>
      <c r="Z13" s="18"/>
      <c r="AA13" s="30"/>
      <c r="AB13" s="30"/>
    </row>
    <row r="14" spans="1:28" ht="30" customHeight="1">
      <c r="A14" s="47" t="s">
        <v>13</v>
      </c>
      <c r="B14" s="12" t="s">
        <v>90</v>
      </c>
      <c r="C14" s="12" t="s">
        <v>46</v>
      </c>
      <c r="D14" s="26" t="s">
        <v>40</v>
      </c>
      <c r="E14" s="26"/>
      <c r="F14" s="26"/>
      <c r="G14" s="26"/>
      <c r="H14" s="26"/>
      <c r="I14" s="26">
        <v>0.5</v>
      </c>
      <c r="J14" s="26">
        <v>0.5</v>
      </c>
      <c r="K14" s="26"/>
      <c r="L14" s="26"/>
      <c r="M14" s="26"/>
      <c r="N14" s="26">
        <f t="shared" si="0"/>
        <v>1</v>
      </c>
      <c r="O14" s="26">
        <v>7.5</v>
      </c>
      <c r="P14" s="26"/>
      <c r="Q14" s="26"/>
      <c r="R14" s="26">
        <f t="shared" si="1"/>
        <v>7.5</v>
      </c>
      <c r="S14" s="19">
        <f t="shared" si="2"/>
        <v>8.5</v>
      </c>
      <c r="T14" s="27" t="s">
        <v>45</v>
      </c>
      <c r="U14" s="31" t="s">
        <v>81</v>
      </c>
      <c r="V14" s="31"/>
      <c r="W14" s="18"/>
      <c r="X14" s="30"/>
      <c r="Y14" s="30"/>
      <c r="Z14" s="18"/>
      <c r="AA14" s="30"/>
      <c r="AB14" s="30"/>
    </row>
    <row r="15" spans="1:28" ht="30" customHeight="1">
      <c r="A15" s="47" t="s">
        <v>14</v>
      </c>
      <c r="B15" s="12" t="s">
        <v>91</v>
      </c>
      <c r="C15" s="12" t="s">
        <v>49</v>
      </c>
      <c r="D15" s="26" t="s">
        <v>92</v>
      </c>
      <c r="E15" s="26">
        <v>2.5</v>
      </c>
      <c r="F15" s="26"/>
      <c r="G15" s="26"/>
      <c r="H15" s="26"/>
      <c r="I15" s="26"/>
      <c r="J15" s="26">
        <v>0.5</v>
      </c>
      <c r="K15" s="26"/>
      <c r="L15" s="26"/>
      <c r="M15" s="26"/>
      <c r="N15" s="26">
        <f t="shared" si="0"/>
        <v>3</v>
      </c>
      <c r="O15" s="26">
        <v>5.25</v>
      </c>
      <c r="P15" s="26"/>
      <c r="Q15" s="26"/>
      <c r="R15" s="26">
        <f t="shared" si="1"/>
        <v>5.25</v>
      </c>
      <c r="S15" s="19">
        <f t="shared" si="2"/>
        <v>8.25</v>
      </c>
      <c r="T15" s="18" t="s">
        <v>50</v>
      </c>
      <c r="U15" s="30">
        <v>9.43</v>
      </c>
      <c r="V15" s="22">
        <f t="shared" si="3"/>
        <v>17.68</v>
      </c>
      <c r="W15" s="18"/>
      <c r="X15" s="30"/>
      <c r="Y15" s="30"/>
      <c r="Z15" s="18"/>
      <c r="AA15" s="30"/>
      <c r="AB15" s="30"/>
    </row>
    <row r="16" spans="1:28" ht="30" customHeight="1">
      <c r="A16" s="47" t="s">
        <v>15</v>
      </c>
      <c r="B16" s="12" t="s">
        <v>93</v>
      </c>
      <c r="C16" s="12" t="s">
        <v>46</v>
      </c>
      <c r="D16" s="26" t="s">
        <v>42</v>
      </c>
      <c r="E16" s="26">
        <v>2.5</v>
      </c>
      <c r="F16" s="26"/>
      <c r="G16" s="26">
        <v>0.5</v>
      </c>
      <c r="H16" s="26"/>
      <c r="I16" s="26">
        <v>0.5</v>
      </c>
      <c r="J16" s="26"/>
      <c r="K16" s="26"/>
      <c r="L16" s="26">
        <v>1</v>
      </c>
      <c r="M16" s="26"/>
      <c r="N16" s="26">
        <f t="shared" si="0"/>
        <v>4.5</v>
      </c>
      <c r="O16" s="26">
        <v>0.5</v>
      </c>
      <c r="P16" s="26">
        <v>1</v>
      </c>
      <c r="Q16" s="26"/>
      <c r="R16" s="26">
        <f t="shared" si="1"/>
        <v>1.5</v>
      </c>
      <c r="S16" s="19">
        <f t="shared" si="2"/>
        <v>6</v>
      </c>
      <c r="T16" s="29" t="s">
        <v>97</v>
      </c>
      <c r="U16" s="31" t="s">
        <v>81</v>
      </c>
      <c r="V16" s="31"/>
      <c r="W16" s="16"/>
      <c r="X16" s="22"/>
      <c r="Y16" s="30"/>
      <c r="Z16" s="16"/>
      <c r="AA16" s="22"/>
      <c r="AB16" s="30"/>
    </row>
    <row r="17" spans="1:28" ht="30" customHeight="1">
      <c r="A17" s="47" t="s">
        <v>16</v>
      </c>
      <c r="B17" s="12" t="s">
        <v>94</v>
      </c>
      <c r="C17" s="12" t="s">
        <v>95</v>
      </c>
      <c r="D17" s="26" t="s">
        <v>41</v>
      </c>
      <c r="E17" s="26"/>
      <c r="F17" s="26"/>
      <c r="G17" s="26"/>
      <c r="H17" s="26"/>
      <c r="I17" s="26"/>
      <c r="J17" s="26">
        <v>0.5</v>
      </c>
      <c r="K17" s="26"/>
      <c r="L17" s="26"/>
      <c r="M17" s="26"/>
      <c r="N17" s="26">
        <f t="shared" si="0"/>
        <v>0.5</v>
      </c>
      <c r="O17" s="26">
        <v>3</v>
      </c>
      <c r="P17" s="26"/>
      <c r="Q17" s="26"/>
      <c r="R17" s="26">
        <f t="shared" si="1"/>
        <v>3</v>
      </c>
      <c r="S17" s="19">
        <f t="shared" si="2"/>
        <v>3.5</v>
      </c>
      <c r="T17" s="27" t="s">
        <v>50</v>
      </c>
      <c r="U17" s="31" t="s">
        <v>81</v>
      </c>
      <c r="V17" s="31"/>
      <c r="W17" s="16"/>
      <c r="X17" s="22"/>
      <c r="Y17" s="30"/>
      <c r="Z17" s="16"/>
      <c r="AA17" s="22"/>
      <c r="AB17" s="30"/>
    </row>
    <row r="19" spans="1:28">
      <c r="B19" s="4"/>
      <c r="T19" s="2" t="s">
        <v>108</v>
      </c>
    </row>
    <row r="20" spans="1:28">
      <c r="B20" s="4"/>
      <c r="T20" s="4" t="s">
        <v>109</v>
      </c>
      <c r="U20" s="4"/>
      <c r="V20" s="4"/>
    </row>
    <row r="21" spans="1:28">
      <c r="B21" s="4"/>
      <c r="T21" s="4"/>
      <c r="U21" s="4"/>
      <c r="V21" s="4"/>
    </row>
    <row r="22" spans="1:28">
      <c r="T22" s="4"/>
      <c r="U22" s="4"/>
      <c r="V22" s="4"/>
    </row>
    <row r="23" spans="1:28">
      <c r="B23" s="4"/>
      <c r="T23" s="1"/>
      <c r="U23" s="1"/>
      <c r="V23" s="1"/>
    </row>
    <row r="24" spans="1:28">
      <c r="T24" s="4" t="s">
        <v>110</v>
      </c>
      <c r="U24" s="4"/>
      <c r="V24" s="4"/>
    </row>
  </sheetData>
  <autoFilter ref="A5:Z17">
    <filterColumn colId="1"/>
    <filterColumn colId="20"/>
    <filterColumn colId="21"/>
    <filterColumn colId="22"/>
    <filterColumn colId="23"/>
    <filterColumn colId="24"/>
    <sortState ref="A6:Z120">
      <sortCondition descending="1" ref="S5:S120"/>
    </sortState>
  </autoFilter>
  <mergeCells count="12">
    <mergeCell ref="R2:R4"/>
    <mergeCell ref="E2:M2"/>
    <mergeCell ref="S2:S4"/>
    <mergeCell ref="B1:AB1"/>
    <mergeCell ref="T2:AB2"/>
    <mergeCell ref="T3:AB3"/>
    <mergeCell ref="A2:A4"/>
    <mergeCell ref="B2:B4"/>
    <mergeCell ref="C2:C4"/>
    <mergeCell ref="D2:D4"/>
    <mergeCell ref="O2:Q2"/>
    <mergeCell ref="N2:N4"/>
  </mergeCells>
  <pageMargins left="0.15748031496062992" right="0" top="0.35433070866141736" bottom="0.39370078740157483" header="0.31496062992125984" footer="0.31496062992125984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13"/>
  <sheetViews>
    <sheetView zoomScale="80" zoomScaleNormal="80" workbookViewId="0">
      <selection activeCell="D8" sqref="D8"/>
    </sheetView>
  </sheetViews>
  <sheetFormatPr defaultRowHeight="59.25" customHeight="1"/>
  <cols>
    <col min="1" max="1" width="9.140625" style="49"/>
    <col min="2" max="2" width="21.28515625" style="49" customWidth="1"/>
    <col min="3" max="3" width="26.85546875" style="49" bestFit="1" customWidth="1"/>
    <col min="4" max="4" width="42.28515625" style="49" customWidth="1"/>
    <col min="5" max="5" width="24.5703125" style="49" bestFit="1" customWidth="1"/>
    <col min="6" max="6" width="39.140625" style="49" customWidth="1"/>
    <col min="7" max="7" width="29.140625" style="49" customWidth="1"/>
    <col min="8" max="8" width="33.85546875" style="49" customWidth="1"/>
    <col min="9" max="9" width="22" style="49" bestFit="1" customWidth="1"/>
    <col min="10" max="10" width="38.42578125" style="49" customWidth="1"/>
    <col min="11" max="11" width="24.5703125" style="49" bestFit="1" customWidth="1"/>
    <col min="12" max="12" width="41.140625" style="49" customWidth="1"/>
    <col min="13" max="16384" width="9.140625" style="49"/>
  </cols>
  <sheetData>
    <row r="1" spans="1:12" ht="36.75" customHeight="1">
      <c r="A1" s="48" t="s">
        <v>71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s="15" customFormat="1" ht="39" customHeight="1">
      <c r="A2" s="14"/>
      <c r="B2" s="20" t="s">
        <v>34</v>
      </c>
      <c r="C2" s="17" t="s">
        <v>72</v>
      </c>
      <c r="D2" s="50" t="s">
        <v>98</v>
      </c>
      <c r="E2" s="51" t="s">
        <v>72</v>
      </c>
      <c r="F2" s="50" t="s">
        <v>98</v>
      </c>
      <c r="G2" s="51" t="s">
        <v>72</v>
      </c>
      <c r="H2" s="50" t="s">
        <v>98</v>
      </c>
      <c r="I2" s="51" t="s">
        <v>72</v>
      </c>
      <c r="J2" s="50" t="s">
        <v>98</v>
      </c>
      <c r="K2" s="51" t="s">
        <v>72</v>
      </c>
      <c r="L2" s="50" t="s">
        <v>98</v>
      </c>
    </row>
    <row r="3" spans="1:12" ht="69.95" customHeight="1">
      <c r="A3" s="52">
        <v>1</v>
      </c>
      <c r="B3" s="21" t="s">
        <v>35</v>
      </c>
      <c r="C3" s="28" t="s">
        <v>69</v>
      </c>
      <c r="D3" s="34" t="s">
        <v>79</v>
      </c>
      <c r="E3" s="55" t="s">
        <v>68</v>
      </c>
      <c r="F3" s="56">
        <v>16.36</v>
      </c>
      <c r="G3" s="55" t="s">
        <v>99</v>
      </c>
      <c r="H3" s="56">
        <v>19.05</v>
      </c>
      <c r="I3" s="55"/>
      <c r="J3" s="57"/>
      <c r="K3" s="58"/>
      <c r="L3" s="57"/>
    </row>
    <row r="4" spans="1:12" ht="69.95" customHeight="1">
      <c r="A4" s="52">
        <v>2</v>
      </c>
      <c r="B4" s="21" t="s">
        <v>36</v>
      </c>
      <c r="C4" s="28" t="s">
        <v>69</v>
      </c>
      <c r="D4" s="34" t="s">
        <v>79</v>
      </c>
      <c r="E4" s="59" t="s">
        <v>100</v>
      </c>
      <c r="F4" s="56">
        <v>16</v>
      </c>
      <c r="G4" s="59" t="s">
        <v>101</v>
      </c>
      <c r="H4" s="56">
        <v>18.5</v>
      </c>
      <c r="I4" s="62" t="s">
        <v>102</v>
      </c>
      <c r="J4" s="34" t="s">
        <v>79</v>
      </c>
      <c r="K4" s="58"/>
      <c r="L4" s="57"/>
    </row>
    <row r="5" spans="1:12" ht="69.95" customHeight="1">
      <c r="A5" s="14">
        <v>3</v>
      </c>
      <c r="B5" s="21" t="s">
        <v>37</v>
      </c>
      <c r="C5" s="53" t="s">
        <v>103</v>
      </c>
      <c r="D5" s="54">
        <v>22.89</v>
      </c>
      <c r="E5" s="62" t="s">
        <v>104</v>
      </c>
      <c r="F5" s="34" t="s">
        <v>79</v>
      </c>
      <c r="G5" s="59"/>
      <c r="H5" s="56"/>
      <c r="I5" s="55"/>
      <c r="J5" s="57"/>
      <c r="K5" s="58"/>
      <c r="L5" s="57"/>
    </row>
    <row r="6" spans="1:12" ht="69.95" customHeight="1">
      <c r="A6" s="52">
        <v>4</v>
      </c>
      <c r="B6" s="21" t="s">
        <v>38</v>
      </c>
      <c r="C6" s="28" t="s">
        <v>69</v>
      </c>
      <c r="D6" s="34" t="s">
        <v>79</v>
      </c>
      <c r="E6" s="62" t="s">
        <v>70</v>
      </c>
      <c r="F6" s="34" t="s">
        <v>79</v>
      </c>
      <c r="G6" s="61" t="s">
        <v>105</v>
      </c>
      <c r="H6" s="35" t="s">
        <v>80</v>
      </c>
      <c r="I6" s="59" t="s">
        <v>106</v>
      </c>
      <c r="J6" s="57">
        <v>17.600000000000001</v>
      </c>
      <c r="K6" s="62" t="s">
        <v>107</v>
      </c>
      <c r="L6" s="34" t="s">
        <v>79</v>
      </c>
    </row>
    <row r="7" spans="1:12" ht="59.25" customHeight="1">
      <c r="B7" s="60"/>
      <c r="C7" s="60"/>
      <c r="D7" s="60"/>
      <c r="E7" s="60"/>
      <c r="F7" s="60"/>
      <c r="G7" s="60"/>
      <c r="H7" s="60"/>
      <c r="I7" s="60"/>
    </row>
    <row r="8" spans="1:12" ht="59.25" customHeight="1">
      <c r="B8" s="60"/>
      <c r="C8" s="60"/>
      <c r="D8" s="60"/>
      <c r="G8" s="60"/>
      <c r="H8" s="60"/>
      <c r="I8" s="60"/>
    </row>
    <row r="9" spans="1:12" ht="59.25" customHeight="1">
      <c r="B9" s="60"/>
      <c r="C9" s="60"/>
      <c r="D9" s="60"/>
      <c r="E9" s="60"/>
      <c r="F9" s="60"/>
      <c r="G9" s="60"/>
      <c r="H9" s="60"/>
      <c r="I9" s="60"/>
    </row>
    <row r="10" spans="1:12" ht="59.25" customHeight="1">
      <c r="B10" s="60"/>
      <c r="C10" s="60"/>
      <c r="D10" s="60"/>
      <c r="E10" s="60"/>
      <c r="F10" s="60"/>
      <c r="G10" s="60"/>
      <c r="H10" s="60"/>
      <c r="I10" s="60"/>
    </row>
    <row r="11" spans="1:12" ht="59.25" customHeight="1">
      <c r="B11" s="60"/>
      <c r="C11" s="60"/>
      <c r="D11" s="60"/>
      <c r="E11" s="60"/>
      <c r="F11" s="60"/>
      <c r="G11" s="60"/>
      <c r="H11" s="60"/>
      <c r="I11" s="60"/>
    </row>
    <row r="12" spans="1:12" ht="59.25" customHeight="1">
      <c r="B12" s="60"/>
      <c r="C12" s="60"/>
      <c r="D12" s="60"/>
      <c r="E12" s="60"/>
      <c r="F12" s="60"/>
      <c r="G12" s="60"/>
      <c r="H12" s="60"/>
      <c r="I12" s="60"/>
    </row>
    <row r="13" spans="1:12" ht="59.25" customHeight="1">
      <c r="B13" s="60"/>
      <c r="C13" s="60"/>
      <c r="D13" s="60"/>
      <c r="E13" s="60"/>
      <c r="F13" s="60"/>
      <c r="G13" s="60"/>
      <c r="H13" s="60"/>
      <c r="I13" s="60"/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2</vt:i4>
      </vt:variant>
    </vt:vector>
  </HeadingPairs>
  <TitlesOfParts>
    <vt:vector size="4" baseType="lpstr">
      <vt:lpstr>ΜΟΡΙΑ ΚΑΤΑ ΦΘΙΝΟΥΣΑ ΣΕΙΡΑ</vt:lpstr>
      <vt:lpstr>ΥΠΟΨΗΦΙΟΙ ΚΑΤΑ ΣΧΟΛΙΚΗ ΜΟΝΑΔΑ τ</vt:lpstr>
      <vt:lpstr>'ΜΟΡΙΑ ΚΑΤΑ ΦΘΙΝΟΥΣΑ ΣΕΙΡΑ'!Print_Area</vt:lpstr>
      <vt:lpstr>'ΜΟΡΙΑ ΚΑΤΑ ΦΘΙΝΟΥΣΑ ΣΕΙΡΑ'!Print_Titles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2016-09-20T11:12:00Z</dcterms:modified>
</cp:coreProperties>
</file>